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641"/>
  </bookViews>
  <sheets>
    <sheet name="დაგეგმილი სასტუმროები" sheetId="1" r:id="rId1"/>
    <sheet name="ახალი სასტუმროები 2016-2024 წწ" sheetId="2" r:id="rId2"/>
    <sheet name="გახსნილი და დაგეგმილი" sheetId="3" r:id="rId3"/>
  </sheets>
  <calcPr calcId="162913"/>
</workbook>
</file>

<file path=xl/calcChain.xml><?xml version="1.0" encoding="utf-8"?>
<calcChain xmlns="http://schemas.openxmlformats.org/spreadsheetml/2006/main">
  <c r="D5" i="3" l="1"/>
  <c r="E5" i="3"/>
  <c r="C5" i="3"/>
  <c r="I5" i="3"/>
  <c r="J5" i="3"/>
  <c r="H5" i="3"/>
  <c r="E34" i="2"/>
  <c r="F34" i="2"/>
  <c r="D34" i="2"/>
  <c r="E14" i="2"/>
  <c r="F14" i="2"/>
  <c r="D14" i="2"/>
  <c r="F29" i="1"/>
  <c r="G29" i="1"/>
  <c r="E29" i="1"/>
  <c r="F28" i="1"/>
  <c r="J22" i="3" l="1"/>
  <c r="I22" i="3"/>
  <c r="H22" i="3"/>
  <c r="E22" i="3"/>
  <c r="D22" i="3"/>
  <c r="C22" i="3"/>
  <c r="F13" i="2"/>
  <c r="E13" i="2"/>
  <c r="G28" i="1"/>
  <c r="F33" i="2" l="1"/>
  <c r="E33" i="2"/>
  <c r="G82" i="2" l="1"/>
  <c r="F82" i="2"/>
  <c r="E83" i="2" l="1"/>
  <c r="F83" i="2"/>
  <c r="E40" i="3" l="1"/>
  <c r="D40" i="3"/>
  <c r="C40" i="3"/>
  <c r="J40" i="3"/>
  <c r="I40" i="3"/>
  <c r="H40" i="3"/>
  <c r="E57" i="3"/>
  <c r="D57" i="3"/>
  <c r="C57" i="3"/>
  <c r="F109" i="2" l="1"/>
  <c r="F110" i="2" s="1"/>
  <c r="E109" i="2"/>
  <c r="E110" i="2" s="1"/>
  <c r="D110" i="2" l="1"/>
  <c r="F140" i="2" l="1"/>
  <c r="E140" i="2"/>
  <c r="D205" i="2" l="1"/>
  <c r="F204" i="2"/>
  <c r="F206" i="2" s="1"/>
  <c r="E204" i="2"/>
  <c r="E206" i="2" s="1"/>
  <c r="D171" i="2"/>
  <c r="F170" i="2"/>
  <c r="F171" i="2" s="1"/>
  <c r="E170" i="2"/>
  <c r="E171" i="2" s="1"/>
  <c r="D141" i="2"/>
  <c r="F141" i="2"/>
  <c r="E141" i="2"/>
  <c r="G83" i="2"/>
</calcChain>
</file>

<file path=xl/sharedStrings.xml><?xml version="1.0" encoding="utf-8"?>
<sst xmlns="http://schemas.openxmlformats.org/spreadsheetml/2006/main" count="696" uniqueCount="248">
  <si>
    <t>სახელი</t>
  </si>
  <si>
    <t>რეგიონი</t>
  </si>
  <si>
    <t>ქალაქი</t>
  </si>
  <si>
    <t>დასრულების წელი</t>
  </si>
  <si>
    <t>ოთახების რაოდენობა</t>
  </si>
  <si>
    <t>საწოლი ადგილები</t>
  </si>
  <si>
    <t>აჭარა</t>
  </si>
  <si>
    <t>ბათუმი</t>
  </si>
  <si>
    <t>Courtyard by Marriott</t>
  </si>
  <si>
    <t>გოდერძი</t>
  </si>
  <si>
    <t>Hilton Garden Inn</t>
  </si>
  <si>
    <t>თბილისი</t>
  </si>
  <si>
    <t>Hilton Tbilisi</t>
  </si>
  <si>
    <t xml:space="preserve">Ramada Encore </t>
  </si>
  <si>
    <t>იმერეთი</t>
  </si>
  <si>
    <t>ქუთაისი</t>
  </si>
  <si>
    <t>კახეთი</t>
  </si>
  <si>
    <t>თელავი</t>
  </si>
  <si>
    <t>მცხეთა-მთიანეთი</t>
  </si>
  <si>
    <t>გუდაური</t>
  </si>
  <si>
    <t>სამცხე-ჯავახეთი</t>
  </si>
  <si>
    <t>ბაკურიანი</t>
  </si>
  <si>
    <t>ჯამში</t>
  </si>
  <si>
    <t>სხვა</t>
  </si>
  <si>
    <t>წყარო: საქართველოს ტურიზმის ეროვნული ადმინისტრაცია</t>
  </si>
  <si>
    <t xml:space="preserve">2018 წელს გახსნილი სასტუმროები </t>
  </si>
  <si>
    <t>The Grand Gloria</t>
  </si>
  <si>
    <t xml:space="preserve">Best Western Premier Batumi </t>
  </si>
  <si>
    <t>Paragraph Resort &amp; Spa Shekvetili, Autograph Collection</t>
  </si>
  <si>
    <t>გურია</t>
  </si>
  <si>
    <t>შეკვეთილი</t>
  </si>
  <si>
    <t>Tbilisi Park Hotel</t>
  </si>
  <si>
    <t xml:space="preserve">Best Western Tbilisi City Centre </t>
  </si>
  <si>
    <t>Moxy by Marriott</t>
  </si>
  <si>
    <t>Bridge Boutique Hotel </t>
  </si>
  <si>
    <t>Stamba</t>
  </si>
  <si>
    <t>Timber Boutique Hotel</t>
  </si>
  <si>
    <t xml:space="preserve"> Folk Boutique Hotel</t>
  </si>
  <si>
    <t>King Gorgasali Hotel</t>
  </si>
  <si>
    <t xml:space="preserve">Best Western Sairme Resorts </t>
  </si>
  <si>
    <t>საირმე</t>
  </si>
  <si>
    <t>Hotel &amp; Wine Cellar ARGE</t>
  </si>
  <si>
    <t>Ambassadori Kachreti</t>
  </si>
  <si>
    <t>გურჯაანი</t>
  </si>
  <si>
    <t>Akhasheni Wine Resort</t>
  </si>
  <si>
    <t>Radisson BLU Tsinandali</t>
  </si>
  <si>
    <t>წინანდალი</t>
  </si>
  <si>
    <t>Hotel Porta Caucasia Kazbegi</t>
  </si>
  <si>
    <t>ყაზბეგი</t>
  </si>
  <si>
    <t>Stancia Kazbegi</t>
  </si>
  <si>
    <t>Mount Inn Kazbegi</t>
  </si>
  <si>
    <t>HOTEL BM PLAZA</t>
  </si>
  <si>
    <t>სულ ჯამში</t>
  </si>
  <si>
    <t xml:space="preserve">2017 წელს გახსნილი სასტუმროები </t>
  </si>
  <si>
    <t>Wyndham Batumi</t>
  </si>
  <si>
    <t>Sky Tower Hotel Batumi</t>
  </si>
  <si>
    <t>Hotel Irepalace Batumi</t>
  </si>
  <si>
    <t>Best WESTERN  Plus Batumi</t>
  </si>
  <si>
    <t>Gallery Palace</t>
  </si>
  <si>
    <t xml:space="preserve">Tbilis Laerton Hotel </t>
  </si>
  <si>
    <t>Alphabet Hotel</t>
  </si>
  <si>
    <t>Hotel Aivani</t>
  </si>
  <si>
    <t xml:space="preserve">Ibis Styles Tbilisi Center  </t>
  </si>
  <si>
    <t xml:space="preserve">The Grove Design Hotel </t>
  </si>
  <si>
    <t>IOTA HOTEL TBILISI</t>
  </si>
  <si>
    <t>Metekhi Line Hotel</t>
  </si>
  <si>
    <t>Ameri Plaza</t>
  </si>
  <si>
    <t>Hotel Patrioti</t>
  </si>
  <si>
    <t>BEST WESTERN</t>
  </si>
  <si>
    <t>Gudauri Inn</t>
  </si>
  <si>
    <t>Quadrum-Gudauri</t>
  </si>
  <si>
    <t>Hotel Mountain Mestia</t>
  </si>
  <si>
    <t>სამეგრელო-ზემო სვანეთი</t>
  </si>
  <si>
    <t>მესტია</t>
  </si>
  <si>
    <t>Best Western Plus Bakuriani</t>
  </si>
  <si>
    <t>Greenwood Hotel</t>
  </si>
  <si>
    <t>King David</t>
  </si>
  <si>
    <t xml:space="preserve">2016 წელს  გახსნილი სასტუმროები </t>
  </si>
  <si>
    <t>Castello Mare</t>
  </si>
  <si>
    <t>ციხისძირი</t>
  </si>
  <si>
    <t>EUPHORIA</t>
  </si>
  <si>
    <t>Marseli</t>
  </si>
  <si>
    <t>Era Palace</t>
  </si>
  <si>
    <t>გონიო</t>
  </si>
  <si>
    <t>Okros Satsmisi</t>
  </si>
  <si>
    <t>ურეკი</t>
  </si>
  <si>
    <t>Kolkhi</t>
  </si>
  <si>
    <t>City Avenue</t>
  </si>
  <si>
    <t>Astoria Hotel</t>
  </si>
  <si>
    <t>ART BOUTIQUE HOTEL</t>
  </si>
  <si>
    <t>Millennium Hotel</t>
  </si>
  <si>
    <t>Museumi</t>
  </si>
  <si>
    <t>Dolabauri</t>
  </si>
  <si>
    <t>Golden</t>
  </si>
  <si>
    <t>Didebuli +</t>
  </si>
  <si>
    <t>ხონი</t>
  </si>
  <si>
    <t>Egrisi</t>
  </si>
  <si>
    <t>Opimpo</t>
  </si>
  <si>
    <t>Villa Ikalto Ho-Re-Ka</t>
  </si>
  <si>
    <t>Zuzumbo</t>
  </si>
  <si>
    <t>Jino Wellness Mtskheta</t>
  </si>
  <si>
    <t xml:space="preserve">მცხეთა-მთიანეთი </t>
  </si>
  <si>
    <t>მცხეთა</t>
  </si>
  <si>
    <t>NEXTLEAGUE</t>
  </si>
  <si>
    <t>სოფ. განმუხური</t>
  </si>
  <si>
    <t>Complex Mtsvane Parki</t>
  </si>
  <si>
    <t>ფოთი</t>
  </si>
  <si>
    <t>Crowne Plaza</t>
  </si>
  <si>
    <t>ბორჯომი</t>
  </si>
  <si>
    <t>Tiflis</t>
  </si>
  <si>
    <t>ახალქალაქი</t>
  </si>
  <si>
    <t xml:space="preserve"> Golden Tulip Borjomi</t>
  </si>
  <si>
    <t>PE Srab Adamian</t>
  </si>
  <si>
    <t>ნინოწმინდა</t>
  </si>
  <si>
    <t>Margarita</t>
  </si>
  <si>
    <t>2018 წელს გახსნილი სასტუმროები რეგიონების მიხედვით</t>
  </si>
  <si>
    <t>განთავსების რაოდენობა</t>
  </si>
  <si>
    <t>საქართველო</t>
  </si>
  <si>
    <t>რაჭა-ლეჩხუმი ქვემო სვანეთი</t>
  </si>
  <si>
    <t>ქვემო ქართლი</t>
  </si>
  <si>
    <t>შიდა ქართლი</t>
  </si>
  <si>
    <t>2017 წელს გახსნილი სასტუმროები რეგიონების მიხედვით</t>
  </si>
  <si>
    <t>2016 წელს გახსნილი სასტუმროები რეგიონების მიხედვით</t>
  </si>
  <si>
    <t>Hotel Terace Kutaisi</t>
  </si>
  <si>
    <t>Green Tower Hotel</t>
  </si>
  <si>
    <t>მწვანე კონცხი</t>
  </si>
  <si>
    <t xml:space="preserve">2019 წელს გახსნილი სასტუმროები </t>
  </si>
  <si>
    <t>Wyndham Grand</t>
  </si>
  <si>
    <t>Park Hotel Tsinandali</t>
  </si>
  <si>
    <t xml:space="preserve">Magnica Shekvetili </t>
  </si>
  <si>
    <t>Holidei INN</t>
  </si>
  <si>
    <t>Hotel Chateau Khashmi</t>
  </si>
  <si>
    <t>საგარეჯო</t>
  </si>
  <si>
    <t>Schuchmann Wines</t>
  </si>
  <si>
    <t>Hotel Resolute</t>
  </si>
  <si>
    <t>Top Gold Hotel</t>
  </si>
  <si>
    <t>Green Line Batumi</t>
  </si>
  <si>
    <t>Silver 39 Boutique Hotel</t>
  </si>
  <si>
    <t>Radius Hotel Tbilisi</t>
  </si>
  <si>
    <t>2019 წელს გახსნილი სასტუმროები რეგიონების მიხედვით</t>
  </si>
  <si>
    <t xml:space="preserve">Babylon Tower </t>
  </si>
  <si>
    <t>Pullman Hotels &amp; Resort</t>
  </si>
  <si>
    <t>Le Meridien Batumi</t>
  </si>
  <si>
    <t xml:space="preserve">Best Western Plus Likani Resort </t>
  </si>
  <si>
    <t xml:space="preserve">Ibis Hotel Tbilisi </t>
  </si>
  <si>
    <t>Ibis Tbilisi Stadium</t>
  </si>
  <si>
    <t>BRIM HOTEL</t>
  </si>
  <si>
    <t>Bakuriani Inn</t>
  </si>
  <si>
    <t>Rooms Hotel</t>
  </si>
  <si>
    <t xml:space="preserve">Best Western Gudauri </t>
  </si>
  <si>
    <t>რაჭა-ლეჩხუმი, ქვემო სვანეთი</t>
  </si>
  <si>
    <t>Gudauri Lodge</t>
  </si>
  <si>
    <t>წყალტუბო</t>
  </si>
  <si>
    <t>გრიგოლეთი</t>
  </si>
  <si>
    <t>კვარიათი</t>
  </si>
  <si>
    <t>Chateau Art Wine - Telavi</t>
  </si>
  <si>
    <t>Esquisse Boutique Hotel &amp; Wine Saloon</t>
  </si>
  <si>
    <t>ბაღდათი</t>
  </si>
  <si>
    <t>აბასთუმანი</t>
  </si>
  <si>
    <t>სიღნაღი</t>
  </si>
  <si>
    <t>განმუხური</t>
  </si>
  <si>
    <t>Paragraph Resort Ganmukhuri</t>
  </si>
  <si>
    <t>Hotel Sololaki Hills</t>
  </si>
  <si>
    <t>Radisson Racha</t>
  </si>
  <si>
    <t>Ibis Hotel Tskaltubo</t>
  </si>
  <si>
    <t>ადგილების რაოდენობა</t>
  </si>
  <si>
    <t>საერთაშორისო ბრენდი</t>
  </si>
  <si>
    <t>რაოდენობა</t>
  </si>
  <si>
    <t xml:space="preserve">Ramada Tbilisi </t>
  </si>
  <si>
    <t>New Wave Hotel Batumi</t>
  </si>
  <si>
    <t>Resorts in Tskaltubo</t>
  </si>
  <si>
    <t>Taberne Boutique Hotel Tbilisi</t>
  </si>
  <si>
    <t>Hotel Bakuriani Inn</t>
  </si>
  <si>
    <t>Riviera Shekvetili Hotel</t>
  </si>
  <si>
    <t>Hotel WYNDHAM BATUMI</t>
  </si>
  <si>
    <t>Ambassadori Goderdzi</t>
  </si>
  <si>
    <t>Golden Tulip Design Tbilisi Hotel</t>
  </si>
  <si>
    <t>Orbi Twin Towers</t>
  </si>
  <si>
    <t>Zuzumbo Resort &amp; Spa</t>
  </si>
  <si>
    <t>Hotel &amp; Winery Chateau Khashmi</t>
  </si>
  <si>
    <t xml:space="preserve">საგარეჯო </t>
  </si>
  <si>
    <t>Mosmieri </t>
  </si>
  <si>
    <t>Lopota Lake Resort &amp; Spa</t>
  </si>
  <si>
    <t>Schuchmann Wines Chateau</t>
  </si>
  <si>
    <t>Clocks Hotel Tbilisi</t>
  </si>
  <si>
    <t>Bazzar Boutique Hotel</t>
  </si>
  <si>
    <t>Address Boutique Hotel</t>
  </si>
  <si>
    <t>Litz Resort </t>
  </si>
  <si>
    <t>Calligraphy Hotel</t>
  </si>
  <si>
    <t>New Sairme</t>
  </si>
  <si>
    <t>Monograph Freedom Square</t>
  </si>
  <si>
    <t>Biography Tbilisi</t>
  </si>
  <si>
    <t>Newport Hotel Kutaisi </t>
  </si>
  <si>
    <t>Communal Hotel Plekhanovi</t>
  </si>
  <si>
    <t>Communal Hotel Telavi</t>
  </si>
  <si>
    <t>New Tiflis</t>
  </si>
  <si>
    <t>Offices &amp; Hotels at Erekle II Square</t>
  </si>
  <si>
    <t>Wellness Resort and Spa Mtsvane Kontskhi</t>
  </si>
  <si>
    <t>Paragraph Golf &amp; Spa Resort Tabori Hill</t>
  </si>
  <si>
    <t>Ramada by Wyndham Tbilisi Old City</t>
  </si>
  <si>
    <t>Onyx Hotel</t>
  </si>
  <si>
    <t>Pine Atoria</t>
  </si>
  <si>
    <t>2020-2022 წელს გახსნილი განთავსების ობიექტები</t>
  </si>
  <si>
    <t>2020-2022 წელს გახსნილი სასტუმროები რეგიონების მიხედვით</t>
  </si>
  <si>
    <t>Gori Inn</t>
  </si>
  <si>
    <t>გორი</t>
  </si>
  <si>
    <t>West in Georgia</t>
  </si>
  <si>
    <t>The Grandeur Hotel</t>
  </si>
  <si>
    <t>Esquisse Design Hotel Telavi</t>
  </si>
  <si>
    <t>Rooms Hotel Batumi</t>
  </si>
  <si>
    <t>Glarros OldTown</t>
  </si>
  <si>
    <t>Paragraph Freedom Square</t>
  </si>
  <si>
    <t>Ambassadori Kachreti Golf Resort</t>
  </si>
  <si>
    <t>Akhaltsikhe Inn</t>
  </si>
  <si>
    <t>ახალციხე</t>
  </si>
  <si>
    <t>Swissotel Tbilisi</t>
  </si>
  <si>
    <t>Hilton Double Tree</t>
  </si>
  <si>
    <t>Greet by Accor</t>
  </si>
  <si>
    <t>Paragraph Wellness Resort and Spa Abastumani</t>
  </si>
  <si>
    <t>Ambassador Batumi</t>
  </si>
  <si>
    <t>Hotel on King Erekle II's Square (Small)</t>
  </si>
  <si>
    <t>ქობულეთი</t>
  </si>
  <si>
    <t>მარტვილი</t>
  </si>
  <si>
    <t>სიონი</t>
  </si>
  <si>
    <t>IREPALACE Goderdzi</t>
  </si>
  <si>
    <t>Hotel "Bodbe" Sighnaghi</t>
  </si>
  <si>
    <t xml:space="preserve"> DoubleTree by Hilton</t>
  </si>
  <si>
    <t>დასრულების წელი*</t>
  </si>
  <si>
    <t>ოთახების რაოდენობა*</t>
  </si>
  <si>
    <t>ადგილების რაოდენობა*</t>
  </si>
  <si>
    <t>Rooms Abastumani</t>
  </si>
  <si>
    <t>Sioni Lake Resort &amp; SPA, Le Meridien by Marriott</t>
  </si>
  <si>
    <t>*აღნიშნული მონაცემები ექვემდებარება დაკორექტირებას</t>
  </si>
  <si>
    <t>მშენებარე  და დაგეგმილი სასტუმროები 2024/2028</t>
  </si>
  <si>
    <t xml:space="preserve">Telegraph a Radisson Collection Hotel </t>
  </si>
  <si>
    <t>Salkhino Best Western Resort</t>
  </si>
  <si>
    <t>ონი(უწერა)</t>
  </si>
  <si>
    <t>2023 წელს გახსნილი განთავსების ობიექტები</t>
  </si>
  <si>
    <t>2024 წელს გახსნილი განთავსების ობიექტები</t>
  </si>
  <si>
    <t>2023 წელს გახსნილი სასტუმროები რეგიონების მიხედვით</t>
  </si>
  <si>
    <t>Artizan Design Hotel</t>
  </si>
  <si>
    <t>Kass Land Diamond Resort</t>
  </si>
  <si>
    <t>წალკა</t>
  </si>
  <si>
    <t>Ibis Style Batumi</t>
  </si>
  <si>
    <t>Afisha Hotel</t>
  </si>
  <si>
    <t xml:space="preserve">Ibis Tbilisi Airport </t>
  </si>
  <si>
    <t>Bodbe Hotel</t>
  </si>
  <si>
    <t>2024-2028 მშენებარე და დაგეგმილი სასტუმროები რეგიონების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</si>
</sst>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sz val="11"/>
      <color theme="3" tint="-0.249977111117893"/>
      <name val="Calibri"/>
      <family val="2"/>
      <scheme val="minor"/>
    </font>
    <font>
      <b/>
      <i/>
      <sz val="11"/>
      <color theme="3" tint="-0.249977111117893"/>
      <name val="Calibri"/>
      <family val="2"/>
      <charset val="204"/>
      <scheme val="minor"/>
    </font>
    <font>
      <i/>
      <sz val="9"/>
      <color theme="3" tint="-0.249977111117893"/>
      <name val="Calibri"/>
      <family val="2"/>
      <charset val="204"/>
      <scheme val="minor"/>
    </font>
    <font>
      <b/>
      <sz val="12"/>
      <color theme="3" tint="-0.249977111117893"/>
      <name val="Calibri"/>
      <family val="2"/>
      <charset val="204"/>
      <scheme val="minor"/>
    </font>
    <font>
      <i/>
      <sz val="11"/>
      <color theme="3" tint="-0.249977111117893"/>
      <name val="Calibri"/>
      <family val="2"/>
      <charset val="204"/>
      <scheme val="minor"/>
    </font>
    <font>
      <b/>
      <sz val="9"/>
      <color theme="3" tint="-0.249977111117893"/>
      <name val="Calibri"/>
      <family val="2"/>
      <charset val="204"/>
      <scheme val="minor"/>
    </font>
    <font>
      <b/>
      <sz val="11"/>
      <color theme="3" tint="-0.499984740745262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i/>
      <sz val="11"/>
      <color theme="3" tint="-0.499984740745262"/>
      <name val="Calibri"/>
      <family val="2"/>
      <charset val="204"/>
      <scheme val="minor"/>
    </font>
    <font>
      <b/>
      <i/>
      <sz val="11"/>
      <color theme="3" tint="-0.499984740745262"/>
      <name val="Calibri"/>
      <family val="2"/>
      <charset val="204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b/>
      <i/>
      <sz val="11"/>
      <color theme="3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3" tint="-0.249977111117893"/>
      <name val="Calibri"/>
      <family val="2"/>
      <charset val="204"/>
    </font>
    <font>
      <b/>
      <sz val="11"/>
      <color theme="3" tint="-0.249977111117893"/>
      <name val="Calibri"/>
      <family val="2"/>
      <charset val="204"/>
    </font>
    <font>
      <sz val="11"/>
      <color theme="3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</cellStyleXfs>
  <cellXfs count="166">
    <xf numFmtId="0" fontId="0" fillId="0" borderId="0" xfId="0"/>
    <xf numFmtId="0" fontId="0" fillId="0" borderId="0" xfId="0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64" fontId="0" fillId="0" borderId="0" xfId="1" applyNumberFormat="1" applyFo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0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 vertical="center"/>
    </xf>
    <xf numFmtId="3" fontId="10" fillId="4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3" fontId="20" fillId="0" borderId="2" xfId="0" applyNumberFormat="1" applyFont="1" applyFill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3" fontId="8" fillId="6" borderId="2" xfId="3" applyNumberFormat="1" applyFont="1" applyFill="1" applyBorder="1" applyAlignment="1">
      <alignment horizontal="center" vertical="center"/>
    </xf>
    <xf numFmtId="0" fontId="3" fillId="5" borderId="15" xfId="2" applyNumberFormat="1" applyFont="1" applyFill="1" applyBorder="1" applyAlignment="1">
      <alignment horizontal="center" vertical="center" wrapText="1"/>
    </xf>
    <xf numFmtId="0" fontId="3" fillId="5" borderId="16" xfId="2" applyNumberFormat="1" applyFont="1" applyFill="1" applyBorder="1" applyAlignment="1">
      <alignment horizontal="center" vertical="center" wrapText="1"/>
    </xf>
    <xf numFmtId="0" fontId="3" fillId="5" borderId="17" xfId="2" applyNumberFormat="1" applyFont="1" applyFill="1" applyBorder="1" applyAlignment="1">
      <alignment horizontal="center" vertical="center" wrapText="1"/>
    </xf>
    <xf numFmtId="0" fontId="8" fillId="6" borderId="18" xfId="3" applyNumberFormat="1" applyFont="1" applyFill="1" applyBorder="1" applyAlignment="1">
      <alignment horizontal="center" vertical="center"/>
    </xf>
    <xf numFmtId="3" fontId="8" fillId="6" borderId="19" xfId="3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3" fontId="20" fillId="0" borderId="19" xfId="0" applyNumberFormat="1" applyFont="1" applyBorder="1" applyAlignment="1">
      <alignment horizontal="center"/>
    </xf>
    <xf numFmtId="0" fontId="20" fillId="4" borderId="18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3" fontId="20" fillId="0" borderId="21" xfId="0" applyNumberFormat="1" applyFont="1" applyBorder="1" applyAlignment="1">
      <alignment horizontal="center"/>
    </xf>
    <xf numFmtId="3" fontId="20" fillId="0" borderId="22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1" fontId="17" fillId="0" borderId="19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1" fontId="19" fillId="0" borderId="21" xfId="0" applyNumberFormat="1" applyFont="1" applyFill="1" applyBorder="1" applyAlignment="1">
      <alignment horizontal="center" vertical="center"/>
    </xf>
    <xf numFmtId="1" fontId="19" fillId="0" borderId="22" xfId="0" applyNumberFormat="1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1" fontId="20" fillId="0" borderId="19" xfId="0" applyNumberFormat="1" applyFont="1" applyBorder="1" applyAlignment="1">
      <alignment horizontal="center"/>
    </xf>
    <xf numFmtId="1" fontId="21" fillId="0" borderId="19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" fontId="22" fillId="0" borderId="21" xfId="0" applyNumberFormat="1" applyFont="1" applyFill="1" applyBorder="1" applyAlignment="1">
      <alignment horizontal="center" vertical="center"/>
    </xf>
    <xf numFmtId="1" fontId="22" fillId="0" borderId="22" xfId="0" applyNumberFormat="1" applyFont="1" applyFill="1" applyBorder="1" applyAlignment="1">
      <alignment horizontal="center" vertical="center"/>
    </xf>
    <xf numFmtId="1" fontId="20" fillId="0" borderId="19" xfId="0" applyNumberFormat="1" applyFont="1" applyFill="1" applyBorder="1" applyAlignment="1">
      <alignment horizontal="center" vertical="center"/>
    </xf>
    <xf numFmtId="1" fontId="21" fillId="0" borderId="19" xfId="0" applyNumberFormat="1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center" vertical="center"/>
    </xf>
    <xf numFmtId="0" fontId="22" fillId="0" borderId="22" xfId="0" applyNumberFormat="1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0" fontId="24" fillId="0" borderId="29" xfId="0" applyFont="1" applyBorder="1" applyAlignment="1">
      <alignment horizontal="center"/>
    </xf>
    <xf numFmtId="0" fontId="24" fillId="0" borderId="29" xfId="0" applyFont="1" applyFill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/>
    </xf>
    <xf numFmtId="0" fontId="24" fillId="0" borderId="30" xfId="0" applyFont="1" applyFill="1" applyBorder="1" applyAlignment="1">
      <alignment horizontal="center"/>
    </xf>
    <xf numFmtId="0" fontId="0" fillId="0" borderId="0" xfId="0" applyFill="1"/>
    <xf numFmtId="0" fontId="3" fillId="5" borderId="31" xfId="2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0" fillId="0" borderId="18" xfId="0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2" fillId="0" borderId="26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0" fillId="0" borderId="18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">
    <cellStyle name="Accent3" xfId="3" builtinId="37"/>
    <cellStyle name="Calculation" xfId="2" builtinId="22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acebook.com/gudauriin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zoomScaleNormal="100" workbookViewId="0">
      <selection activeCell="B2" sqref="B2:G2"/>
    </sheetView>
  </sheetViews>
  <sheetFormatPr defaultRowHeight="15" x14ac:dyDescent="0.25"/>
  <cols>
    <col min="2" max="2" width="53.85546875" style="13" customWidth="1"/>
    <col min="3" max="3" width="30.85546875" customWidth="1"/>
    <col min="4" max="4" width="19.42578125" customWidth="1"/>
    <col min="5" max="6" width="16.5703125" customWidth="1"/>
    <col min="7" max="7" width="18.28515625" customWidth="1"/>
  </cols>
  <sheetData>
    <row r="1" spans="2:7" ht="15.75" thickBot="1" x14ac:dyDescent="0.3"/>
    <row r="2" spans="2:7" ht="23.25" customHeight="1" thickBot="1" x14ac:dyDescent="0.3">
      <c r="B2" s="119" t="s">
        <v>233</v>
      </c>
      <c r="C2" s="120"/>
      <c r="D2" s="120"/>
      <c r="E2" s="120"/>
      <c r="F2" s="120"/>
      <c r="G2" s="121"/>
    </row>
    <row r="3" spans="2:7" ht="15.75" thickBot="1" x14ac:dyDescent="0.3"/>
    <row r="4" spans="2:7" ht="30" x14ac:dyDescent="0.25">
      <c r="B4" s="47" t="s">
        <v>166</v>
      </c>
      <c r="C4" s="48" t="s">
        <v>1</v>
      </c>
      <c r="D4" s="48" t="s">
        <v>2</v>
      </c>
      <c r="E4" s="48" t="s">
        <v>227</v>
      </c>
      <c r="F4" s="48" t="s">
        <v>228</v>
      </c>
      <c r="G4" s="108" t="s">
        <v>229</v>
      </c>
    </row>
    <row r="5" spans="2:7" ht="18.75" customHeight="1" x14ac:dyDescent="0.25">
      <c r="B5" s="109" t="s">
        <v>216</v>
      </c>
      <c r="C5" s="110" t="s">
        <v>20</v>
      </c>
      <c r="D5" s="110" t="s">
        <v>158</v>
      </c>
      <c r="E5" s="111">
        <v>2024</v>
      </c>
      <c r="F5" s="111">
        <v>140</v>
      </c>
      <c r="G5" s="110">
        <v>280</v>
      </c>
    </row>
    <row r="6" spans="2:7" x14ac:dyDescent="0.25">
      <c r="B6" s="112" t="s">
        <v>140</v>
      </c>
      <c r="C6" s="113" t="s">
        <v>6</v>
      </c>
      <c r="D6" s="113" t="s">
        <v>7</v>
      </c>
      <c r="E6" s="114">
        <v>2025</v>
      </c>
      <c r="F6" s="114">
        <v>168</v>
      </c>
      <c r="G6" s="113">
        <v>336</v>
      </c>
    </row>
    <row r="7" spans="2:7" x14ac:dyDescent="0.25">
      <c r="B7" s="109" t="s">
        <v>217</v>
      </c>
      <c r="C7" s="110" t="s">
        <v>11</v>
      </c>
      <c r="D7" s="110" t="s">
        <v>11</v>
      </c>
      <c r="E7" s="111">
        <v>2024</v>
      </c>
      <c r="F7" s="111">
        <v>140</v>
      </c>
      <c r="G7" s="110">
        <v>300</v>
      </c>
    </row>
    <row r="8" spans="2:7" ht="17.25" customHeight="1" x14ac:dyDescent="0.25">
      <c r="B8" s="109" t="s">
        <v>12</v>
      </c>
      <c r="C8" s="110" t="s">
        <v>11</v>
      </c>
      <c r="D8" s="110" t="s">
        <v>11</v>
      </c>
      <c r="E8" s="111">
        <v>2025</v>
      </c>
      <c r="F8" s="111">
        <v>200</v>
      </c>
      <c r="G8" s="110">
        <v>350</v>
      </c>
    </row>
    <row r="9" spans="2:7" s="107" customFormat="1" ht="17.25" customHeight="1" x14ac:dyDescent="0.25">
      <c r="B9" s="109" t="s">
        <v>198</v>
      </c>
      <c r="C9" s="111" t="s">
        <v>11</v>
      </c>
      <c r="D9" s="111" t="s">
        <v>11</v>
      </c>
      <c r="E9" s="111">
        <v>2025</v>
      </c>
      <c r="F9" s="111">
        <v>177</v>
      </c>
      <c r="G9" s="111">
        <v>356</v>
      </c>
    </row>
    <row r="10" spans="2:7" ht="15.75" customHeight="1" x14ac:dyDescent="0.25">
      <c r="B10" s="109" t="s">
        <v>143</v>
      </c>
      <c r="C10" s="115" t="s">
        <v>20</v>
      </c>
      <c r="D10" s="115" t="s">
        <v>108</v>
      </c>
      <c r="E10" s="111">
        <v>2025</v>
      </c>
      <c r="F10" s="111">
        <v>60</v>
      </c>
      <c r="G10" s="115">
        <v>120</v>
      </c>
    </row>
    <row r="11" spans="2:7" ht="18" customHeight="1" x14ac:dyDescent="0.25">
      <c r="B11" s="109" t="s">
        <v>218</v>
      </c>
      <c r="C11" s="111" t="s">
        <v>20</v>
      </c>
      <c r="D11" s="111" t="s">
        <v>158</v>
      </c>
      <c r="E11" s="111">
        <v>2026</v>
      </c>
      <c r="F11" s="111">
        <v>150</v>
      </c>
      <c r="G11" s="111">
        <v>300</v>
      </c>
    </row>
    <row r="12" spans="2:7" ht="15.75" customHeight="1" x14ac:dyDescent="0.25">
      <c r="B12" s="109" t="s">
        <v>225</v>
      </c>
      <c r="C12" s="115" t="s">
        <v>16</v>
      </c>
      <c r="D12" s="115" t="s">
        <v>159</v>
      </c>
      <c r="E12" s="111">
        <v>2024</v>
      </c>
      <c r="F12" s="111">
        <v>130</v>
      </c>
      <c r="G12" s="115">
        <v>160</v>
      </c>
    </row>
    <row r="13" spans="2:7" x14ac:dyDescent="0.25">
      <c r="B13" s="109" t="s">
        <v>196</v>
      </c>
      <c r="C13" s="115" t="s">
        <v>11</v>
      </c>
      <c r="D13" s="115" t="s">
        <v>11</v>
      </c>
      <c r="E13" s="111">
        <v>2027</v>
      </c>
      <c r="F13" s="111">
        <v>135</v>
      </c>
      <c r="G13" s="115">
        <v>270</v>
      </c>
    </row>
    <row r="14" spans="2:7" ht="15" customHeight="1" x14ac:dyDescent="0.25">
      <c r="B14" s="109" t="s">
        <v>161</v>
      </c>
      <c r="C14" s="115" t="s">
        <v>72</v>
      </c>
      <c r="D14" s="115" t="s">
        <v>160</v>
      </c>
      <c r="E14" s="111">
        <v>2025</v>
      </c>
      <c r="F14" s="111">
        <v>160</v>
      </c>
      <c r="G14" s="115">
        <v>320</v>
      </c>
    </row>
    <row r="15" spans="2:7" ht="18.75" customHeight="1" x14ac:dyDescent="0.25">
      <c r="B15" s="109" t="s">
        <v>197</v>
      </c>
      <c r="C15" s="115" t="s">
        <v>6</v>
      </c>
      <c r="D15" s="115" t="s">
        <v>7</v>
      </c>
      <c r="E15" s="111">
        <v>2025</v>
      </c>
      <c r="F15" s="111">
        <v>120</v>
      </c>
      <c r="G15" s="115">
        <v>240</v>
      </c>
    </row>
    <row r="16" spans="2:7" ht="20.25" customHeight="1" x14ac:dyDescent="0.25">
      <c r="B16" s="109" t="s">
        <v>162</v>
      </c>
      <c r="C16" s="115" t="s">
        <v>11</v>
      </c>
      <c r="D16" s="115" t="s">
        <v>11</v>
      </c>
      <c r="E16" s="111">
        <v>2026</v>
      </c>
      <c r="F16" s="111">
        <v>188</v>
      </c>
      <c r="G16" s="115">
        <v>376</v>
      </c>
    </row>
    <row r="17" spans="2:7" x14ac:dyDescent="0.25">
      <c r="B17" s="109" t="s">
        <v>164</v>
      </c>
      <c r="C17" s="115" t="s">
        <v>14</v>
      </c>
      <c r="D17" s="115" t="s">
        <v>152</v>
      </c>
      <c r="E17" s="111">
        <v>2025</v>
      </c>
      <c r="F17" s="111">
        <v>149</v>
      </c>
      <c r="G17" s="115">
        <v>300</v>
      </c>
    </row>
    <row r="18" spans="2:7" ht="17.25" customHeight="1" x14ac:dyDescent="0.25">
      <c r="B18" s="109" t="s">
        <v>163</v>
      </c>
      <c r="C18" s="115" t="s">
        <v>118</v>
      </c>
      <c r="D18" s="115" t="s">
        <v>236</v>
      </c>
      <c r="E18" s="111">
        <v>2025</v>
      </c>
      <c r="F18" s="111">
        <v>85</v>
      </c>
      <c r="G18" s="115">
        <v>170</v>
      </c>
    </row>
    <row r="19" spans="2:7" x14ac:dyDescent="0.25">
      <c r="B19" s="109" t="s">
        <v>219</v>
      </c>
      <c r="C19" s="115" t="s">
        <v>6</v>
      </c>
      <c r="D19" s="115" t="s">
        <v>7</v>
      </c>
      <c r="E19" s="111">
        <v>2025</v>
      </c>
      <c r="F19" s="111">
        <v>182</v>
      </c>
      <c r="G19" s="115">
        <v>300</v>
      </c>
    </row>
    <row r="20" spans="2:7" x14ac:dyDescent="0.25">
      <c r="B20" s="109" t="s">
        <v>10</v>
      </c>
      <c r="C20" s="115" t="s">
        <v>6</v>
      </c>
      <c r="D20" s="115" t="s">
        <v>221</v>
      </c>
      <c r="E20" s="111">
        <v>2028</v>
      </c>
      <c r="F20" s="111">
        <v>200</v>
      </c>
      <c r="G20" s="115">
        <v>400</v>
      </c>
    </row>
    <row r="21" spans="2:7" x14ac:dyDescent="0.25">
      <c r="B21" s="109" t="s">
        <v>220</v>
      </c>
      <c r="C21" s="115" t="s">
        <v>11</v>
      </c>
      <c r="D21" s="115" t="s">
        <v>11</v>
      </c>
      <c r="E21" s="111">
        <v>2025</v>
      </c>
      <c r="F21" s="111">
        <v>42</v>
      </c>
      <c r="G21" s="115">
        <v>84</v>
      </c>
    </row>
    <row r="22" spans="2:7" x14ac:dyDescent="0.25">
      <c r="B22" s="109" t="s">
        <v>234</v>
      </c>
      <c r="C22" s="115" t="s">
        <v>11</v>
      </c>
      <c r="D22" s="115" t="s">
        <v>11</v>
      </c>
      <c r="E22" s="111">
        <v>2025</v>
      </c>
      <c r="F22" s="111">
        <v>240</v>
      </c>
      <c r="G22" s="115">
        <v>400</v>
      </c>
    </row>
    <row r="23" spans="2:7" ht="14.25" customHeight="1" x14ac:dyDescent="0.25">
      <c r="B23" s="109" t="s">
        <v>230</v>
      </c>
      <c r="C23" s="115" t="s">
        <v>20</v>
      </c>
      <c r="D23" s="115" t="s">
        <v>158</v>
      </c>
      <c r="E23" s="111">
        <v>2025</v>
      </c>
      <c r="F23" s="111">
        <v>75</v>
      </c>
      <c r="G23" s="115">
        <v>150</v>
      </c>
    </row>
    <row r="24" spans="2:7" x14ac:dyDescent="0.25">
      <c r="B24" s="109" t="s">
        <v>235</v>
      </c>
      <c r="C24" s="115" t="s">
        <v>72</v>
      </c>
      <c r="D24" s="115" t="s">
        <v>222</v>
      </c>
      <c r="E24" s="111">
        <v>2025</v>
      </c>
      <c r="F24" s="111">
        <v>42</v>
      </c>
      <c r="G24" s="115">
        <v>120</v>
      </c>
    </row>
    <row r="25" spans="2:7" s="15" customFormat="1" x14ac:dyDescent="0.25">
      <c r="B25" s="109" t="s">
        <v>226</v>
      </c>
      <c r="C25" s="115" t="s">
        <v>16</v>
      </c>
      <c r="D25" s="115" t="s">
        <v>43</v>
      </c>
      <c r="E25" s="111">
        <v>2025</v>
      </c>
      <c r="F25" s="111">
        <v>100</v>
      </c>
      <c r="G25" s="115">
        <v>200</v>
      </c>
    </row>
    <row r="26" spans="2:7" s="15" customFormat="1" x14ac:dyDescent="0.25">
      <c r="B26" s="109" t="s">
        <v>231</v>
      </c>
      <c r="C26" s="111" t="s">
        <v>18</v>
      </c>
      <c r="D26" s="111" t="s">
        <v>223</v>
      </c>
      <c r="E26" s="111">
        <v>2025</v>
      </c>
      <c r="F26" s="111">
        <v>124</v>
      </c>
      <c r="G26" s="111">
        <v>248</v>
      </c>
    </row>
    <row r="27" spans="2:7" s="15" customFormat="1" ht="24" x14ac:dyDescent="0.25">
      <c r="B27" s="126"/>
      <c r="C27" s="127"/>
      <c r="D27" s="128"/>
      <c r="E27" s="25" t="s">
        <v>167</v>
      </c>
      <c r="F27" s="25" t="s">
        <v>4</v>
      </c>
      <c r="G27" s="68" t="s">
        <v>165</v>
      </c>
    </row>
    <row r="28" spans="2:7" s="15" customFormat="1" ht="15.75" thickBot="1" x14ac:dyDescent="0.3">
      <c r="B28" s="129"/>
      <c r="C28" s="130"/>
      <c r="D28" s="131"/>
      <c r="E28" s="24">
        <v>22</v>
      </c>
      <c r="F28" s="97">
        <f>SUM(F5:F26)</f>
        <v>3007</v>
      </c>
      <c r="G28" s="98">
        <f>SUM(G5:G26)</f>
        <v>5780</v>
      </c>
    </row>
    <row r="29" spans="2:7" s="15" customFormat="1" x14ac:dyDescent="0.25">
      <c r="B29" s="122" t="s">
        <v>23</v>
      </c>
      <c r="C29" s="123"/>
      <c r="D29" s="123"/>
      <c r="E29" s="43">
        <f>E30-E28</f>
        <v>290</v>
      </c>
      <c r="F29" s="117">
        <f>F30-F28</f>
        <v>15555</v>
      </c>
      <c r="G29" s="43">
        <f t="shared" ref="G29" si="0">G30-G28</f>
        <v>30944</v>
      </c>
    </row>
    <row r="30" spans="2:7" ht="15.75" thickBot="1" x14ac:dyDescent="0.3">
      <c r="B30" s="124" t="s">
        <v>22</v>
      </c>
      <c r="C30" s="125"/>
      <c r="D30" s="125"/>
      <c r="E30" s="69">
        <v>312</v>
      </c>
      <c r="F30" s="97">
        <v>18562</v>
      </c>
      <c r="G30" s="98">
        <v>36724</v>
      </c>
    </row>
    <row r="31" spans="2:7" x14ac:dyDescent="0.25">
      <c r="B31" s="12"/>
      <c r="C31" s="1"/>
      <c r="D31" s="1"/>
      <c r="E31" s="1"/>
      <c r="F31" s="1"/>
      <c r="G31" s="1"/>
    </row>
    <row r="32" spans="2:7" x14ac:dyDescent="0.25">
      <c r="D32" s="2"/>
      <c r="E32" s="2"/>
      <c r="F32" s="2"/>
    </row>
    <row r="33" spans="2:7" x14ac:dyDescent="0.25">
      <c r="B33" s="118" t="s">
        <v>24</v>
      </c>
      <c r="C33" s="118"/>
      <c r="D33" s="3"/>
      <c r="E33" s="3"/>
      <c r="F33" s="2"/>
      <c r="G33" s="2"/>
    </row>
    <row r="34" spans="2:7" x14ac:dyDescent="0.25">
      <c r="B34" s="118" t="s">
        <v>232</v>
      </c>
      <c r="C34" s="118"/>
    </row>
  </sheetData>
  <mergeCells count="6">
    <mergeCell ref="B34:C34"/>
    <mergeCell ref="B33:C33"/>
    <mergeCell ref="B2:G2"/>
    <mergeCell ref="B29:D29"/>
    <mergeCell ref="B30:D30"/>
    <mergeCell ref="B27:D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0"/>
  <sheetViews>
    <sheetView workbookViewId="0">
      <selection activeCell="B3" sqref="B3:F3"/>
    </sheetView>
  </sheetViews>
  <sheetFormatPr defaultRowHeight="15" x14ac:dyDescent="0.25"/>
  <cols>
    <col min="1" max="1" width="12.5703125" customWidth="1"/>
    <col min="2" max="2" width="43.7109375" customWidth="1"/>
    <col min="3" max="3" width="28.7109375" customWidth="1"/>
    <col min="4" max="4" width="19.42578125" customWidth="1"/>
    <col min="5" max="5" width="17.7109375" customWidth="1"/>
    <col min="6" max="6" width="19.28515625" customWidth="1"/>
    <col min="7" max="7" width="19.85546875" customWidth="1"/>
  </cols>
  <sheetData>
    <row r="2" spans="2:6" ht="15.75" thickBot="1" x14ac:dyDescent="0.3"/>
    <row r="3" spans="2:6" ht="16.5" thickBot="1" x14ac:dyDescent="0.3">
      <c r="B3" s="132" t="s">
        <v>238</v>
      </c>
      <c r="C3" s="133"/>
      <c r="D3" s="133"/>
      <c r="E3" s="133"/>
      <c r="F3" s="134"/>
    </row>
    <row r="4" spans="2:6" ht="15.75" thickBot="1" x14ac:dyDescent="0.3">
      <c r="B4" s="4"/>
      <c r="C4" s="4"/>
      <c r="D4" s="5"/>
      <c r="E4" s="6"/>
      <c r="F4" s="6"/>
    </row>
    <row r="5" spans="2:6" ht="30" x14ac:dyDescent="0.25">
      <c r="B5" s="47" t="s">
        <v>0</v>
      </c>
      <c r="C5" s="48" t="s">
        <v>1</v>
      </c>
      <c r="D5" s="48" t="s">
        <v>2</v>
      </c>
      <c r="E5" s="48" t="s">
        <v>4</v>
      </c>
      <c r="F5" s="49" t="s">
        <v>5</v>
      </c>
    </row>
    <row r="6" spans="2:6" x14ac:dyDescent="0.25">
      <c r="B6" s="72" t="s">
        <v>240</v>
      </c>
      <c r="C6" s="103" t="s">
        <v>11</v>
      </c>
      <c r="D6" s="103" t="s">
        <v>11</v>
      </c>
      <c r="E6" s="28">
        <v>84</v>
      </c>
      <c r="F6" s="73">
        <v>168</v>
      </c>
    </row>
    <row r="7" spans="2:6" x14ac:dyDescent="0.25">
      <c r="B7" s="70" t="s">
        <v>241</v>
      </c>
      <c r="C7" s="104" t="s">
        <v>119</v>
      </c>
      <c r="D7" s="104" t="s">
        <v>242</v>
      </c>
      <c r="E7" s="26">
        <v>56</v>
      </c>
      <c r="F7" s="71">
        <v>112</v>
      </c>
    </row>
    <row r="8" spans="2:6" x14ac:dyDescent="0.25">
      <c r="B8" s="70" t="s">
        <v>215</v>
      </c>
      <c r="C8" s="104" t="s">
        <v>11</v>
      </c>
      <c r="D8" s="104" t="s">
        <v>11</v>
      </c>
      <c r="E8" s="26">
        <v>150</v>
      </c>
      <c r="F8" s="71">
        <v>300</v>
      </c>
    </row>
    <row r="9" spans="2:6" x14ac:dyDescent="0.25">
      <c r="B9" s="70" t="s">
        <v>243</v>
      </c>
      <c r="C9" s="104" t="s">
        <v>6</v>
      </c>
      <c r="D9" s="104" t="s">
        <v>7</v>
      </c>
      <c r="E9" s="26">
        <v>121</v>
      </c>
      <c r="F9" s="71">
        <v>236</v>
      </c>
    </row>
    <row r="10" spans="2:6" x14ac:dyDescent="0.25">
      <c r="B10" s="70" t="s">
        <v>244</v>
      </c>
      <c r="C10" s="104" t="s">
        <v>11</v>
      </c>
      <c r="D10" s="104" t="s">
        <v>11</v>
      </c>
      <c r="E10" s="26">
        <v>118</v>
      </c>
      <c r="F10" s="71">
        <v>240</v>
      </c>
    </row>
    <row r="11" spans="2:6" x14ac:dyDescent="0.25">
      <c r="B11" s="70" t="s">
        <v>245</v>
      </c>
      <c r="C11" s="104" t="s">
        <v>11</v>
      </c>
      <c r="D11" s="104" t="s">
        <v>11</v>
      </c>
      <c r="E11" s="26">
        <v>72</v>
      </c>
      <c r="F11" s="71">
        <v>150</v>
      </c>
    </row>
    <row r="12" spans="2:6" x14ac:dyDescent="0.25">
      <c r="B12" s="72" t="s">
        <v>246</v>
      </c>
      <c r="C12" s="101" t="s">
        <v>16</v>
      </c>
      <c r="D12" s="101" t="s">
        <v>159</v>
      </c>
      <c r="E12" s="99">
        <v>132</v>
      </c>
      <c r="F12" s="105">
        <v>270</v>
      </c>
    </row>
    <row r="13" spans="2:6" x14ac:dyDescent="0.25">
      <c r="B13" s="135" t="s">
        <v>22</v>
      </c>
      <c r="C13" s="136"/>
      <c r="D13" s="26">
        <v>7</v>
      </c>
      <c r="E13" s="30">
        <f>SUM(E6:E12)</f>
        <v>733</v>
      </c>
      <c r="F13" s="76">
        <f>SUM(F6:F12)</f>
        <v>1476</v>
      </c>
    </row>
    <row r="14" spans="2:6" x14ac:dyDescent="0.25">
      <c r="B14" s="137" t="s">
        <v>23</v>
      </c>
      <c r="C14" s="138"/>
      <c r="D14" s="31">
        <f>D15-D13</f>
        <v>22</v>
      </c>
      <c r="E14" s="31">
        <f t="shared" ref="E14:F14" si="0">E15-E13</f>
        <v>839</v>
      </c>
      <c r="F14" s="31">
        <f t="shared" si="0"/>
        <v>1644</v>
      </c>
    </row>
    <row r="15" spans="2:6" ht="15.75" thickBot="1" x14ac:dyDescent="0.3">
      <c r="B15" s="139" t="s">
        <v>52</v>
      </c>
      <c r="C15" s="140"/>
      <c r="D15" s="78">
        <v>29</v>
      </c>
      <c r="E15" s="79">
        <v>1572</v>
      </c>
      <c r="F15" s="80">
        <v>3120</v>
      </c>
    </row>
    <row r="17" spans="2:6" ht="15.75" thickBot="1" x14ac:dyDescent="0.3"/>
    <row r="18" spans="2:6" ht="16.5" thickBot="1" x14ac:dyDescent="0.3">
      <c r="B18" s="132" t="s">
        <v>237</v>
      </c>
      <c r="C18" s="133"/>
      <c r="D18" s="133"/>
      <c r="E18" s="133"/>
      <c r="F18" s="134"/>
    </row>
    <row r="19" spans="2:6" ht="15.75" thickBot="1" x14ac:dyDescent="0.3">
      <c r="B19" s="4"/>
      <c r="C19" s="4"/>
      <c r="D19" s="5"/>
      <c r="E19" s="6"/>
      <c r="F19" s="6"/>
    </row>
    <row r="20" spans="2:6" ht="30" x14ac:dyDescent="0.25">
      <c r="B20" s="47" t="s">
        <v>0</v>
      </c>
      <c r="C20" s="48" t="s">
        <v>1</v>
      </c>
      <c r="D20" s="48" t="s">
        <v>2</v>
      </c>
      <c r="E20" s="48" t="s">
        <v>4</v>
      </c>
      <c r="F20" s="49" t="s">
        <v>5</v>
      </c>
    </row>
    <row r="21" spans="2:6" x14ac:dyDescent="0.25">
      <c r="B21" s="72" t="s">
        <v>211</v>
      </c>
      <c r="C21" s="103" t="s">
        <v>11</v>
      </c>
      <c r="D21" s="103" t="s">
        <v>11</v>
      </c>
      <c r="E21" s="28">
        <v>220</v>
      </c>
      <c r="F21" s="73">
        <v>440</v>
      </c>
    </row>
    <row r="22" spans="2:6" x14ac:dyDescent="0.25">
      <c r="B22" s="70" t="s">
        <v>10</v>
      </c>
      <c r="C22" s="104" t="s">
        <v>11</v>
      </c>
      <c r="D22" s="104" t="s">
        <v>11</v>
      </c>
      <c r="E22" s="26">
        <v>160</v>
      </c>
      <c r="F22" s="71">
        <v>320</v>
      </c>
    </row>
    <row r="23" spans="2:6" x14ac:dyDescent="0.25">
      <c r="B23" s="70" t="s">
        <v>224</v>
      </c>
      <c r="C23" s="104" t="s">
        <v>6</v>
      </c>
      <c r="D23" s="104" t="s">
        <v>9</v>
      </c>
      <c r="E23" s="26">
        <v>104</v>
      </c>
      <c r="F23" s="71">
        <v>250</v>
      </c>
    </row>
    <row r="24" spans="2:6" x14ac:dyDescent="0.25">
      <c r="B24" s="70" t="s">
        <v>206</v>
      </c>
      <c r="C24" s="104" t="s">
        <v>14</v>
      </c>
      <c r="D24" s="104" t="s">
        <v>15</v>
      </c>
      <c r="E24" s="26">
        <v>48</v>
      </c>
      <c r="F24" s="71">
        <v>99</v>
      </c>
    </row>
    <row r="25" spans="2:6" x14ac:dyDescent="0.25">
      <c r="B25" s="70" t="s">
        <v>207</v>
      </c>
      <c r="C25" s="104" t="s">
        <v>6</v>
      </c>
      <c r="D25" s="104" t="s">
        <v>7</v>
      </c>
      <c r="E25" s="26">
        <v>167</v>
      </c>
      <c r="F25" s="71">
        <v>334</v>
      </c>
    </row>
    <row r="26" spans="2:6" x14ac:dyDescent="0.25">
      <c r="B26" s="70" t="s">
        <v>208</v>
      </c>
      <c r="C26" s="104" t="s">
        <v>16</v>
      </c>
      <c r="D26" s="104" t="s">
        <v>17</v>
      </c>
      <c r="E26" s="26">
        <v>60</v>
      </c>
      <c r="F26" s="71">
        <v>120</v>
      </c>
    </row>
    <row r="27" spans="2:6" x14ac:dyDescent="0.25">
      <c r="B27" s="72" t="s">
        <v>209</v>
      </c>
      <c r="C27" s="101" t="s">
        <v>6</v>
      </c>
      <c r="D27" s="101" t="s">
        <v>7</v>
      </c>
      <c r="E27" s="99">
        <v>126</v>
      </c>
      <c r="F27" s="105">
        <v>252</v>
      </c>
    </row>
    <row r="28" spans="2:6" x14ac:dyDescent="0.25">
      <c r="B28" s="72" t="s">
        <v>210</v>
      </c>
      <c r="C28" s="103" t="s">
        <v>11</v>
      </c>
      <c r="D28" s="103" t="s">
        <v>11</v>
      </c>
      <c r="E28" s="28">
        <v>78</v>
      </c>
      <c r="F28" s="73">
        <v>150</v>
      </c>
    </row>
    <row r="29" spans="2:6" x14ac:dyDescent="0.25">
      <c r="B29" s="70" t="s">
        <v>204</v>
      </c>
      <c r="C29" s="104" t="s">
        <v>120</v>
      </c>
      <c r="D29" s="104" t="s">
        <v>205</v>
      </c>
      <c r="E29" s="26">
        <v>120</v>
      </c>
      <c r="F29" s="71">
        <v>240</v>
      </c>
    </row>
    <row r="30" spans="2:6" x14ac:dyDescent="0.25">
      <c r="B30" s="72" t="s">
        <v>212</v>
      </c>
      <c r="C30" s="102" t="s">
        <v>16</v>
      </c>
      <c r="D30" s="102" t="s">
        <v>43</v>
      </c>
      <c r="E30" s="29">
        <v>200</v>
      </c>
      <c r="F30" s="75">
        <v>400</v>
      </c>
    </row>
    <row r="31" spans="2:6" x14ac:dyDescent="0.25">
      <c r="B31" s="72" t="s">
        <v>213</v>
      </c>
      <c r="C31" s="101" t="s">
        <v>20</v>
      </c>
      <c r="D31" s="101" t="s">
        <v>214</v>
      </c>
      <c r="E31" s="99">
        <v>105</v>
      </c>
      <c r="F31" s="105">
        <v>220</v>
      </c>
    </row>
    <row r="32" spans="2:6" x14ac:dyDescent="0.25">
      <c r="B32" s="72" t="s">
        <v>215</v>
      </c>
      <c r="C32" s="103" t="s">
        <v>11</v>
      </c>
      <c r="D32" s="103" t="s">
        <v>11</v>
      </c>
      <c r="E32" s="100">
        <v>150</v>
      </c>
      <c r="F32" s="106">
        <v>300</v>
      </c>
    </row>
    <row r="33" spans="2:7" x14ac:dyDescent="0.25">
      <c r="B33" s="135" t="s">
        <v>22</v>
      </c>
      <c r="C33" s="136"/>
      <c r="D33" s="26">
        <v>12</v>
      </c>
      <c r="E33" s="30">
        <f>SUM(E21:E32)</f>
        <v>1538</v>
      </c>
      <c r="F33" s="76">
        <f>SUM(F21:F32)</f>
        <v>3125</v>
      </c>
    </row>
    <row r="34" spans="2:7" x14ac:dyDescent="0.25">
      <c r="B34" s="137" t="s">
        <v>23</v>
      </c>
      <c r="C34" s="138"/>
      <c r="D34" s="31">
        <f>D35-D33</f>
        <v>115</v>
      </c>
      <c r="E34" s="31">
        <f t="shared" ref="E34:F34" si="1">E35-E33</f>
        <v>2409</v>
      </c>
      <c r="F34" s="31">
        <f t="shared" si="1"/>
        <v>4828</v>
      </c>
    </row>
    <row r="35" spans="2:7" ht="15.75" thickBot="1" x14ac:dyDescent="0.3">
      <c r="B35" s="139" t="s">
        <v>52</v>
      </c>
      <c r="C35" s="140"/>
      <c r="D35" s="78">
        <v>127</v>
      </c>
      <c r="E35" s="79">
        <v>3947</v>
      </c>
      <c r="F35" s="80">
        <v>7953</v>
      </c>
    </row>
    <row r="38" spans="2:7" ht="15.75" thickBot="1" x14ac:dyDescent="0.3"/>
    <row r="39" spans="2:7" ht="20.25" customHeight="1" thickBot="1" x14ac:dyDescent="0.3">
      <c r="B39" s="147" t="s">
        <v>202</v>
      </c>
      <c r="C39" s="148"/>
      <c r="D39" s="148"/>
      <c r="E39" s="148"/>
      <c r="F39" s="148"/>
      <c r="G39" s="149"/>
    </row>
    <row r="40" spans="2:7" ht="15.75" thickBot="1" x14ac:dyDescent="0.3">
      <c r="B40" s="4"/>
      <c r="C40" s="4"/>
      <c r="D40" s="5"/>
      <c r="E40" s="6"/>
      <c r="F40" s="6"/>
    </row>
    <row r="41" spans="2:7" ht="30" x14ac:dyDescent="0.25">
      <c r="B41" s="47" t="s">
        <v>0</v>
      </c>
      <c r="C41" s="48" t="s">
        <v>1</v>
      </c>
      <c r="D41" s="48" t="s">
        <v>2</v>
      </c>
      <c r="E41" s="48" t="s">
        <v>3</v>
      </c>
      <c r="F41" s="48" t="s">
        <v>4</v>
      </c>
      <c r="G41" s="49" t="s">
        <v>5</v>
      </c>
    </row>
    <row r="42" spans="2:7" x14ac:dyDescent="0.25">
      <c r="B42" s="61" t="s">
        <v>151</v>
      </c>
      <c r="C42" s="16" t="s">
        <v>18</v>
      </c>
      <c r="D42" s="17" t="s">
        <v>19</v>
      </c>
      <c r="E42" s="18">
        <v>2020</v>
      </c>
      <c r="F42" s="16">
        <v>130</v>
      </c>
      <c r="G42" s="62">
        <v>270</v>
      </c>
    </row>
    <row r="43" spans="2:7" x14ac:dyDescent="0.25">
      <c r="B43" s="63" t="s">
        <v>169</v>
      </c>
      <c r="C43" s="17" t="s">
        <v>6</v>
      </c>
      <c r="D43" s="19" t="s">
        <v>7</v>
      </c>
      <c r="E43" s="18">
        <v>2021</v>
      </c>
      <c r="F43" s="17">
        <v>81</v>
      </c>
      <c r="G43" s="64">
        <v>162</v>
      </c>
    </row>
    <row r="44" spans="2:7" x14ac:dyDescent="0.25">
      <c r="B44" s="61" t="s">
        <v>170</v>
      </c>
      <c r="C44" s="16" t="s">
        <v>14</v>
      </c>
      <c r="D44" s="17" t="s">
        <v>152</v>
      </c>
      <c r="E44" s="18">
        <v>2020</v>
      </c>
      <c r="F44" s="16">
        <v>48</v>
      </c>
      <c r="G44" s="62">
        <v>88</v>
      </c>
    </row>
    <row r="45" spans="2:7" x14ac:dyDescent="0.25">
      <c r="B45" s="61" t="s">
        <v>171</v>
      </c>
      <c r="C45" s="16" t="s">
        <v>11</v>
      </c>
      <c r="D45" s="16" t="s">
        <v>11</v>
      </c>
      <c r="E45" s="16">
        <v>2020</v>
      </c>
      <c r="F45" s="16">
        <v>36</v>
      </c>
      <c r="G45" s="62">
        <v>50</v>
      </c>
    </row>
    <row r="46" spans="2:7" x14ac:dyDescent="0.25">
      <c r="B46" s="61" t="s">
        <v>172</v>
      </c>
      <c r="C46" s="16" t="s">
        <v>20</v>
      </c>
      <c r="D46" s="16" t="s">
        <v>21</v>
      </c>
      <c r="E46" s="16">
        <v>2020</v>
      </c>
      <c r="F46" s="16">
        <v>150</v>
      </c>
      <c r="G46" s="62">
        <v>300</v>
      </c>
    </row>
    <row r="47" spans="2:7" x14ac:dyDescent="0.25">
      <c r="B47" s="61" t="s">
        <v>173</v>
      </c>
      <c r="C47" s="16" t="s">
        <v>29</v>
      </c>
      <c r="D47" s="16" t="s">
        <v>30</v>
      </c>
      <c r="E47" s="16">
        <v>2022</v>
      </c>
      <c r="F47" s="16">
        <v>39</v>
      </c>
      <c r="G47" s="62">
        <v>80</v>
      </c>
    </row>
    <row r="48" spans="2:7" x14ac:dyDescent="0.25">
      <c r="B48" s="61" t="s">
        <v>174</v>
      </c>
      <c r="C48" s="16" t="s">
        <v>29</v>
      </c>
      <c r="D48" s="16" t="s">
        <v>153</v>
      </c>
      <c r="E48" s="16">
        <v>2020</v>
      </c>
      <c r="F48" s="16">
        <v>60</v>
      </c>
      <c r="G48" s="62">
        <v>120</v>
      </c>
    </row>
    <row r="49" spans="2:7" x14ac:dyDescent="0.25">
      <c r="B49" s="65" t="s">
        <v>175</v>
      </c>
      <c r="C49" s="20" t="s">
        <v>6</v>
      </c>
      <c r="D49" s="21" t="s">
        <v>9</v>
      </c>
      <c r="E49" s="22">
        <v>2020</v>
      </c>
      <c r="F49" s="20">
        <v>122</v>
      </c>
      <c r="G49" s="66">
        <v>245</v>
      </c>
    </row>
    <row r="50" spans="2:7" x14ac:dyDescent="0.25">
      <c r="B50" s="61" t="s">
        <v>10</v>
      </c>
      <c r="C50" s="16" t="s">
        <v>11</v>
      </c>
      <c r="D50" s="17" t="s">
        <v>11</v>
      </c>
      <c r="E50" s="18">
        <v>2020</v>
      </c>
      <c r="F50" s="16">
        <v>170</v>
      </c>
      <c r="G50" s="62">
        <v>340</v>
      </c>
    </row>
    <row r="51" spans="2:7" x14ac:dyDescent="0.25">
      <c r="B51" s="61" t="s">
        <v>141</v>
      </c>
      <c r="C51" s="16" t="s">
        <v>11</v>
      </c>
      <c r="D51" s="17" t="s">
        <v>11</v>
      </c>
      <c r="E51" s="18">
        <v>2020</v>
      </c>
      <c r="F51" s="16">
        <v>226</v>
      </c>
      <c r="G51" s="62">
        <v>400</v>
      </c>
    </row>
    <row r="52" spans="2:7" x14ac:dyDescent="0.25">
      <c r="B52" s="61" t="s">
        <v>8</v>
      </c>
      <c r="C52" s="16" t="s">
        <v>6</v>
      </c>
      <c r="D52" s="17" t="s">
        <v>7</v>
      </c>
      <c r="E52" s="18">
        <v>2020</v>
      </c>
      <c r="F52" s="16">
        <v>157</v>
      </c>
      <c r="G52" s="62">
        <v>315</v>
      </c>
    </row>
    <row r="53" spans="2:7" x14ac:dyDescent="0.25">
      <c r="B53" s="61" t="s">
        <v>176</v>
      </c>
      <c r="C53" s="16" t="s">
        <v>11</v>
      </c>
      <c r="D53" s="17" t="s">
        <v>11</v>
      </c>
      <c r="E53" s="18">
        <v>2022</v>
      </c>
      <c r="F53" s="16">
        <v>77</v>
      </c>
      <c r="G53" s="62">
        <v>154</v>
      </c>
    </row>
    <row r="54" spans="2:7" x14ac:dyDescent="0.25">
      <c r="B54" s="61" t="s">
        <v>142</v>
      </c>
      <c r="C54" s="16" t="s">
        <v>6</v>
      </c>
      <c r="D54" s="17" t="s">
        <v>7</v>
      </c>
      <c r="E54" s="18">
        <v>2020</v>
      </c>
      <c r="F54" s="16">
        <v>105</v>
      </c>
      <c r="G54" s="62">
        <v>210</v>
      </c>
    </row>
    <row r="55" spans="2:7" x14ac:dyDescent="0.25">
      <c r="B55" s="61" t="s">
        <v>177</v>
      </c>
      <c r="C55" s="16" t="s">
        <v>6</v>
      </c>
      <c r="D55" s="17" t="s">
        <v>7</v>
      </c>
      <c r="E55" s="18">
        <v>2021</v>
      </c>
      <c r="F55" s="16">
        <v>350</v>
      </c>
      <c r="G55" s="62">
        <v>600</v>
      </c>
    </row>
    <row r="56" spans="2:7" x14ac:dyDescent="0.25">
      <c r="B56" s="61" t="s">
        <v>178</v>
      </c>
      <c r="C56" s="16" t="s">
        <v>16</v>
      </c>
      <c r="D56" s="17" t="s">
        <v>17</v>
      </c>
      <c r="E56" s="18">
        <v>2020</v>
      </c>
      <c r="F56" s="16">
        <v>64</v>
      </c>
      <c r="G56" s="62">
        <v>150</v>
      </c>
    </row>
    <row r="57" spans="2:7" x14ac:dyDescent="0.25">
      <c r="B57" s="65" t="s">
        <v>179</v>
      </c>
      <c r="C57" s="20" t="s">
        <v>16</v>
      </c>
      <c r="D57" s="20" t="s">
        <v>180</v>
      </c>
      <c r="E57" s="22">
        <v>2021</v>
      </c>
      <c r="F57" s="20">
        <v>11</v>
      </c>
      <c r="G57" s="66">
        <v>24</v>
      </c>
    </row>
    <row r="58" spans="2:7" x14ac:dyDescent="0.25">
      <c r="B58" s="65" t="s">
        <v>181</v>
      </c>
      <c r="C58" s="20" t="s">
        <v>16</v>
      </c>
      <c r="D58" s="20" t="s">
        <v>17</v>
      </c>
      <c r="E58" s="22">
        <v>2020</v>
      </c>
      <c r="F58" s="20">
        <v>23</v>
      </c>
      <c r="G58" s="66">
        <v>46</v>
      </c>
    </row>
    <row r="59" spans="2:7" x14ac:dyDescent="0.25">
      <c r="B59" s="61" t="s">
        <v>182</v>
      </c>
      <c r="C59" s="20" t="s">
        <v>16</v>
      </c>
      <c r="D59" s="20" t="s">
        <v>17</v>
      </c>
      <c r="E59" s="16">
        <v>2020</v>
      </c>
      <c r="F59" s="16">
        <v>77</v>
      </c>
      <c r="G59" s="62">
        <v>158</v>
      </c>
    </row>
    <row r="60" spans="2:7" x14ac:dyDescent="0.25">
      <c r="B60" s="61" t="s">
        <v>183</v>
      </c>
      <c r="C60" s="20" t="s">
        <v>16</v>
      </c>
      <c r="D60" s="20" t="s">
        <v>17</v>
      </c>
      <c r="E60" s="16">
        <v>2020</v>
      </c>
      <c r="F60" s="16">
        <v>20</v>
      </c>
      <c r="G60" s="62">
        <v>40</v>
      </c>
    </row>
    <row r="61" spans="2:7" x14ac:dyDescent="0.25">
      <c r="B61" s="61" t="s">
        <v>184</v>
      </c>
      <c r="C61" s="23" t="s">
        <v>11</v>
      </c>
      <c r="D61" s="23" t="s">
        <v>11</v>
      </c>
      <c r="E61" s="23">
        <v>2022</v>
      </c>
      <c r="F61" s="23">
        <v>65</v>
      </c>
      <c r="G61" s="67">
        <v>130</v>
      </c>
    </row>
    <row r="62" spans="2:7" x14ac:dyDescent="0.25">
      <c r="B62" s="61" t="s">
        <v>185</v>
      </c>
      <c r="C62" s="23" t="s">
        <v>11</v>
      </c>
      <c r="D62" s="23" t="s">
        <v>11</v>
      </c>
      <c r="E62" s="23">
        <v>2022</v>
      </c>
      <c r="F62" s="23">
        <v>20</v>
      </c>
      <c r="G62" s="67">
        <v>40</v>
      </c>
    </row>
    <row r="63" spans="2:7" x14ac:dyDescent="0.25">
      <c r="B63" s="61" t="s">
        <v>186</v>
      </c>
      <c r="C63" s="23" t="s">
        <v>11</v>
      </c>
      <c r="D63" s="23" t="s">
        <v>11</v>
      </c>
      <c r="E63" s="23">
        <v>2022</v>
      </c>
      <c r="F63" s="23">
        <v>28</v>
      </c>
      <c r="G63" s="67">
        <v>60</v>
      </c>
    </row>
    <row r="64" spans="2:7" x14ac:dyDescent="0.25">
      <c r="B64" s="61" t="s">
        <v>187</v>
      </c>
      <c r="C64" s="23" t="s">
        <v>6</v>
      </c>
      <c r="D64" s="23" t="s">
        <v>154</v>
      </c>
      <c r="E64" s="23">
        <v>2021</v>
      </c>
      <c r="F64" s="23">
        <v>101</v>
      </c>
      <c r="G64" s="67">
        <v>202</v>
      </c>
    </row>
    <row r="65" spans="2:7" x14ac:dyDescent="0.25">
      <c r="B65" s="61" t="s">
        <v>188</v>
      </c>
      <c r="C65" s="23" t="s">
        <v>6</v>
      </c>
      <c r="D65" s="23" t="s">
        <v>125</v>
      </c>
      <c r="E65" s="23">
        <v>2021</v>
      </c>
      <c r="F65" s="23">
        <v>69</v>
      </c>
      <c r="G65" s="67">
        <v>140</v>
      </c>
    </row>
    <row r="66" spans="2:7" x14ac:dyDescent="0.25">
      <c r="B66" s="61" t="s">
        <v>155</v>
      </c>
      <c r="C66" s="16" t="s">
        <v>16</v>
      </c>
      <c r="D66" s="17" t="s">
        <v>17</v>
      </c>
      <c r="E66" s="18">
        <v>2021</v>
      </c>
      <c r="F66" s="16">
        <v>32</v>
      </c>
      <c r="G66" s="62">
        <v>64</v>
      </c>
    </row>
    <row r="67" spans="2:7" x14ac:dyDescent="0.25">
      <c r="B67" s="63" t="s">
        <v>156</v>
      </c>
      <c r="C67" s="17" t="s">
        <v>16</v>
      </c>
      <c r="D67" s="19" t="s">
        <v>17</v>
      </c>
      <c r="E67" s="18">
        <v>2020</v>
      </c>
      <c r="F67" s="17">
        <v>57</v>
      </c>
      <c r="G67" s="64">
        <v>120</v>
      </c>
    </row>
    <row r="68" spans="2:7" x14ac:dyDescent="0.25">
      <c r="B68" s="61" t="s">
        <v>189</v>
      </c>
      <c r="C68" s="16" t="s">
        <v>14</v>
      </c>
      <c r="D68" s="17" t="s">
        <v>157</v>
      </c>
      <c r="E68" s="18">
        <v>2021</v>
      </c>
      <c r="F68" s="16">
        <v>104</v>
      </c>
      <c r="G68" s="62">
        <v>208</v>
      </c>
    </row>
    <row r="69" spans="2:7" x14ac:dyDescent="0.25">
      <c r="B69" s="61" t="s">
        <v>190</v>
      </c>
      <c r="C69" s="16" t="s">
        <v>11</v>
      </c>
      <c r="D69" s="16" t="s">
        <v>11</v>
      </c>
      <c r="E69" s="16">
        <v>2020</v>
      </c>
      <c r="F69" s="16">
        <v>36</v>
      </c>
      <c r="G69" s="62">
        <v>72</v>
      </c>
    </row>
    <row r="70" spans="2:7" x14ac:dyDescent="0.25">
      <c r="B70" s="61" t="s">
        <v>191</v>
      </c>
      <c r="C70" s="16" t="s">
        <v>11</v>
      </c>
      <c r="D70" s="16" t="s">
        <v>11</v>
      </c>
      <c r="E70" s="16">
        <v>2021</v>
      </c>
      <c r="F70" s="16">
        <v>103</v>
      </c>
      <c r="G70" s="62">
        <v>206</v>
      </c>
    </row>
    <row r="71" spans="2:7" x14ac:dyDescent="0.25">
      <c r="B71" s="61" t="s">
        <v>192</v>
      </c>
      <c r="C71" s="16" t="s">
        <v>14</v>
      </c>
      <c r="D71" s="16" t="s">
        <v>15</v>
      </c>
      <c r="E71" s="16">
        <v>2021</v>
      </c>
      <c r="F71" s="16">
        <v>34</v>
      </c>
      <c r="G71" s="62">
        <v>68</v>
      </c>
    </row>
    <row r="72" spans="2:7" x14ac:dyDescent="0.25">
      <c r="B72" s="61" t="s">
        <v>193</v>
      </c>
      <c r="C72" s="16" t="s">
        <v>11</v>
      </c>
      <c r="D72" s="16" t="s">
        <v>11</v>
      </c>
      <c r="E72" s="16">
        <v>2021</v>
      </c>
      <c r="F72" s="16">
        <v>13</v>
      </c>
      <c r="G72" s="62">
        <v>26</v>
      </c>
    </row>
    <row r="73" spans="2:7" x14ac:dyDescent="0.25">
      <c r="B73" s="61" t="s">
        <v>194</v>
      </c>
      <c r="C73" s="16" t="s">
        <v>16</v>
      </c>
      <c r="D73" s="16" t="s">
        <v>17</v>
      </c>
      <c r="E73" s="16">
        <v>2021</v>
      </c>
      <c r="F73" s="16">
        <v>15</v>
      </c>
      <c r="G73" s="62">
        <v>30</v>
      </c>
    </row>
    <row r="74" spans="2:7" x14ac:dyDescent="0.25">
      <c r="B74" s="96" t="s">
        <v>195</v>
      </c>
      <c r="C74" s="16" t="s">
        <v>11</v>
      </c>
      <c r="D74" s="16" t="s">
        <v>11</v>
      </c>
      <c r="E74" s="16">
        <v>2021</v>
      </c>
      <c r="F74" s="16">
        <v>38</v>
      </c>
      <c r="G74" s="62">
        <v>80</v>
      </c>
    </row>
    <row r="75" spans="2:7" x14ac:dyDescent="0.25">
      <c r="B75" s="94" t="s">
        <v>144</v>
      </c>
      <c r="C75" s="20" t="s">
        <v>11</v>
      </c>
      <c r="D75" s="20" t="s">
        <v>11</v>
      </c>
      <c r="E75" s="16">
        <v>2022</v>
      </c>
      <c r="F75" s="16">
        <v>153</v>
      </c>
      <c r="G75" s="62">
        <v>300</v>
      </c>
    </row>
    <row r="76" spans="2:7" x14ac:dyDescent="0.25">
      <c r="B76" s="96" t="s">
        <v>145</v>
      </c>
      <c r="C76" s="16" t="s">
        <v>11</v>
      </c>
      <c r="D76" s="16" t="s">
        <v>11</v>
      </c>
      <c r="E76" s="16">
        <v>2021</v>
      </c>
      <c r="F76" s="16">
        <v>158</v>
      </c>
      <c r="G76" s="62">
        <v>350</v>
      </c>
    </row>
    <row r="77" spans="2:7" x14ac:dyDescent="0.25">
      <c r="B77" s="96" t="s">
        <v>199</v>
      </c>
      <c r="C77" s="16" t="s">
        <v>11</v>
      </c>
      <c r="D77" s="16" t="s">
        <v>11</v>
      </c>
      <c r="E77" s="16">
        <v>2021</v>
      </c>
      <c r="F77" s="16">
        <v>107</v>
      </c>
      <c r="G77" s="62">
        <v>200</v>
      </c>
    </row>
    <row r="78" spans="2:7" x14ac:dyDescent="0.25">
      <c r="B78" s="96" t="s">
        <v>200</v>
      </c>
      <c r="C78" s="16" t="s">
        <v>11</v>
      </c>
      <c r="D78" s="16" t="s">
        <v>11</v>
      </c>
      <c r="E78" s="16">
        <v>2022</v>
      </c>
      <c r="F78" s="16">
        <v>97</v>
      </c>
      <c r="G78" s="62">
        <v>180</v>
      </c>
    </row>
    <row r="79" spans="2:7" x14ac:dyDescent="0.25">
      <c r="B79" s="96" t="s">
        <v>201</v>
      </c>
      <c r="C79" s="16" t="s">
        <v>11</v>
      </c>
      <c r="D79" s="16" t="s">
        <v>11</v>
      </c>
      <c r="E79" s="16">
        <v>2022</v>
      </c>
      <c r="F79" s="16">
        <v>125</v>
      </c>
      <c r="G79" s="62">
        <v>240</v>
      </c>
    </row>
    <row r="80" spans="2:7" x14ac:dyDescent="0.25">
      <c r="B80" s="94" t="s">
        <v>168</v>
      </c>
      <c r="C80" s="23" t="s">
        <v>11</v>
      </c>
      <c r="D80" s="23" t="s">
        <v>11</v>
      </c>
      <c r="E80" s="23">
        <v>2022</v>
      </c>
      <c r="F80" s="23">
        <v>125</v>
      </c>
      <c r="G80" s="67">
        <v>190</v>
      </c>
    </row>
    <row r="81" spans="2:7" ht="24" x14ac:dyDescent="0.25">
      <c r="B81" s="126"/>
      <c r="C81" s="127"/>
      <c r="D81" s="128"/>
      <c r="E81" s="25" t="s">
        <v>167</v>
      </c>
      <c r="F81" s="25" t="s">
        <v>4</v>
      </c>
      <c r="G81" s="68" t="s">
        <v>165</v>
      </c>
    </row>
    <row r="82" spans="2:7" ht="15.75" thickBot="1" x14ac:dyDescent="0.3">
      <c r="B82" s="129"/>
      <c r="C82" s="130"/>
      <c r="D82" s="131"/>
      <c r="E82" s="24">
        <v>39</v>
      </c>
      <c r="F82" s="97">
        <f>SUM(F42:F81)</f>
        <v>3426</v>
      </c>
      <c r="G82" s="98">
        <f>SUM(G42:G81)</f>
        <v>6658</v>
      </c>
    </row>
    <row r="83" spans="2:7" ht="15.75" thickBot="1" x14ac:dyDescent="0.3">
      <c r="B83" s="141" t="s">
        <v>23</v>
      </c>
      <c r="C83" s="142"/>
      <c r="D83" s="143"/>
      <c r="E83" s="43">
        <f>E84-E82</f>
        <v>199</v>
      </c>
      <c r="F83" s="97">
        <f t="shared" ref="F83:G83" si="2">F84-F82</f>
        <v>4409</v>
      </c>
      <c r="G83" s="98">
        <f t="shared" si="2"/>
        <v>9475</v>
      </c>
    </row>
    <row r="84" spans="2:7" ht="15.75" thickBot="1" x14ac:dyDescent="0.3">
      <c r="B84" s="144" t="s">
        <v>52</v>
      </c>
      <c r="C84" s="145"/>
      <c r="D84" s="146"/>
      <c r="E84" s="95">
        <v>238</v>
      </c>
      <c r="F84" s="97">
        <v>7835</v>
      </c>
      <c r="G84" s="98">
        <v>16133</v>
      </c>
    </row>
    <row r="87" spans="2:7" ht="15.75" thickBot="1" x14ac:dyDescent="0.3"/>
    <row r="88" spans="2:7" ht="16.5" thickBot="1" x14ac:dyDescent="0.3">
      <c r="B88" s="132" t="s">
        <v>126</v>
      </c>
      <c r="C88" s="133"/>
      <c r="D88" s="133"/>
      <c r="E88" s="133"/>
      <c r="F88" s="134"/>
    </row>
    <row r="89" spans="2:7" ht="15.75" thickBot="1" x14ac:dyDescent="0.3">
      <c r="B89" s="4"/>
      <c r="C89" s="4"/>
      <c r="D89" s="5"/>
      <c r="E89" s="6"/>
      <c r="F89" s="6"/>
    </row>
    <row r="90" spans="2:7" ht="30" x14ac:dyDescent="0.25">
      <c r="B90" s="47" t="s">
        <v>0</v>
      </c>
      <c r="C90" s="48" t="s">
        <v>1</v>
      </c>
      <c r="D90" s="48" t="s">
        <v>2</v>
      </c>
      <c r="E90" s="48" t="s">
        <v>4</v>
      </c>
      <c r="F90" s="49" t="s">
        <v>5</v>
      </c>
    </row>
    <row r="91" spans="2:7" x14ac:dyDescent="0.25">
      <c r="B91" s="70" t="s">
        <v>45</v>
      </c>
      <c r="C91" s="26" t="s">
        <v>16</v>
      </c>
      <c r="D91" s="26" t="s">
        <v>46</v>
      </c>
      <c r="E91" s="26">
        <v>141</v>
      </c>
      <c r="F91" s="71">
        <v>250</v>
      </c>
    </row>
    <row r="92" spans="2:7" x14ac:dyDescent="0.25">
      <c r="B92" s="70" t="s">
        <v>127</v>
      </c>
      <c r="C92" s="26" t="s">
        <v>11</v>
      </c>
      <c r="D92" s="26" t="s">
        <v>11</v>
      </c>
      <c r="E92" s="26">
        <v>158</v>
      </c>
      <c r="F92" s="71">
        <v>300</v>
      </c>
    </row>
    <row r="93" spans="2:7" x14ac:dyDescent="0.25">
      <c r="B93" s="70" t="s">
        <v>128</v>
      </c>
      <c r="C93" s="26" t="s">
        <v>16</v>
      </c>
      <c r="D93" s="26" t="s">
        <v>17</v>
      </c>
      <c r="E93" s="26">
        <v>75</v>
      </c>
      <c r="F93" s="71">
        <v>140</v>
      </c>
    </row>
    <row r="94" spans="2:7" x14ac:dyDescent="0.25">
      <c r="B94" s="70" t="s">
        <v>129</v>
      </c>
      <c r="C94" s="26" t="s">
        <v>29</v>
      </c>
      <c r="D94" s="26" t="s">
        <v>30</v>
      </c>
      <c r="E94" s="26">
        <v>42</v>
      </c>
      <c r="F94" s="71">
        <v>85</v>
      </c>
    </row>
    <row r="95" spans="2:7" x14ac:dyDescent="0.25">
      <c r="B95" s="70" t="s">
        <v>130</v>
      </c>
      <c r="C95" s="26" t="s">
        <v>16</v>
      </c>
      <c r="D95" s="26" t="s">
        <v>17</v>
      </c>
      <c r="E95" s="26">
        <v>85</v>
      </c>
      <c r="F95" s="71">
        <v>160</v>
      </c>
    </row>
    <row r="96" spans="2:7" x14ac:dyDescent="0.25">
      <c r="B96" s="70" t="s">
        <v>131</v>
      </c>
      <c r="C96" s="26" t="s">
        <v>16</v>
      </c>
      <c r="D96" s="26" t="s">
        <v>132</v>
      </c>
      <c r="E96" s="26">
        <v>11</v>
      </c>
      <c r="F96" s="71">
        <v>15</v>
      </c>
    </row>
    <row r="97" spans="2:6" x14ac:dyDescent="0.25">
      <c r="B97" s="72" t="s">
        <v>133</v>
      </c>
      <c r="C97" s="27" t="s">
        <v>16</v>
      </c>
      <c r="D97" s="27" t="s">
        <v>17</v>
      </c>
      <c r="E97" s="28">
        <v>10</v>
      </c>
      <c r="F97" s="73">
        <v>40</v>
      </c>
    </row>
    <row r="98" spans="2:6" x14ac:dyDescent="0.25">
      <c r="B98" s="72" t="s">
        <v>134</v>
      </c>
      <c r="C98" s="27" t="s">
        <v>29</v>
      </c>
      <c r="D98" s="27" t="s">
        <v>30</v>
      </c>
      <c r="E98" s="28">
        <v>33</v>
      </c>
      <c r="F98" s="73">
        <v>70</v>
      </c>
    </row>
    <row r="99" spans="2:6" x14ac:dyDescent="0.25">
      <c r="B99" s="72" t="s">
        <v>135</v>
      </c>
      <c r="C99" s="27" t="s">
        <v>11</v>
      </c>
      <c r="D99" s="27" t="s">
        <v>11</v>
      </c>
      <c r="E99" s="28">
        <v>25</v>
      </c>
      <c r="F99" s="73">
        <v>60</v>
      </c>
    </row>
    <row r="100" spans="2:6" x14ac:dyDescent="0.25">
      <c r="B100" s="74" t="s">
        <v>136</v>
      </c>
      <c r="C100" s="29" t="s">
        <v>6</v>
      </c>
      <c r="D100" s="29" t="s">
        <v>125</v>
      </c>
      <c r="E100" s="29">
        <v>24</v>
      </c>
      <c r="F100" s="75">
        <v>50</v>
      </c>
    </row>
    <row r="101" spans="2:6" x14ac:dyDescent="0.25">
      <c r="B101" s="72" t="s">
        <v>137</v>
      </c>
      <c r="C101" s="27" t="s">
        <v>11</v>
      </c>
      <c r="D101" s="27" t="s">
        <v>11</v>
      </c>
      <c r="E101" s="28">
        <v>21</v>
      </c>
      <c r="F101" s="73">
        <v>45</v>
      </c>
    </row>
    <row r="102" spans="2:6" x14ac:dyDescent="0.25">
      <c r="B102" s="72" t="s">
        <v>124</v>
      </c>
      <c r="C102" s="27" t="s">
        <v>11</v>
      </c>
      <c r="D102" s="27" t="s">
        <v>11</v>
      </c>
      <c r="E102" s="28">
        <v>62</v>
      </c>
      <c r="F102" s="73">
        <v>120</v>
      </c>
    </row>
    <row r="103" spans="2:6" x14ac:dyDescent="0.25">
      <c r="B103" s="72" t="s">
        <v>138</v>
      </c>
      <c r="C103" s="27" t="s">
        <v>11</v>
      </c>
      <c r="D103" s="27" t="s">
        <v>11</v>
      </c>
      <c r="E103" s="28">
        <v>78</v>
      </c>
      <c r="F103" s="73">
        <v>160</v>
      </c>
    </row>
    <row r="104" spans="2:6" x14ac:dyDescent="0.25">
      <c r="B104" s="72" t="s">
        <v>145</v>
      </c>
      <c r="C104" s="27" t="s">
        <v>11</v>
      </c>
      <c r="D104" s="27" t="s">
        <v>11</v>
      </c>
      <c r="E104" s="28">
        <v>150</v>
      </c>
      <c r="F104" s="73">
        <v>300</v>
      </c>
    </row>
    <row r="105" spans="2:6" x14ac:dyDescent="0.25">
      <c r="B105" s="72" t="s">
        <v>146</v>
      </c>
      <c r="C105" s="27" t="s">
        <v>11</v>
      </c>
      <c r="D105" s="27" t="s">
        <v>11</v>
      </c>
      <c r="E105" s="28">
        <v>52</v>
      </c>
      <c r="F105" s="73">
        <v>120</v>
      </c>
    </row>
    <row r="106" spans="2:6" x14ac:dyDescent="0.25">
      <c r="B106" s="72" t="s">
        <v>147</v>
      </c>
      <c r="C106" s="27" t="s">
        <v>20</v>
      </c>
      <c r="D106" s="27" t="s">
        <v>21</v>
      </c>
      <c r="E106" s="28">
        <v>154</v>
      </c>
      <c r="F106" s="73">
        <v>300</v>
      </c>
    </row>
    <row r="107" spans="2:6" x14ac:dyDescent="0.25">
      <c r="B107" s="72" t="s">
        <v>148</v>
      </c>
      <c r="C107" s="27" t="s">
        <v>20</v>
      </c>
      <c r="D107" s="27" t="s">
        <v>21</v>
      </c>
      <c r="E107" s="28">
        <v>95</v>
      </c>
      <c r="F107" s="73">
        <v>285</v>
      </c>
    </row>
    <row r="108" spans="2:6" x14ac:dyDescent="0.25">
      <c r="B108" s="72" t="s">
        <v>149</v>
      </c>
      <c r="C108" s="27" t="s">
        <v>18</v>
      </c>
      <c r="D108" s="27" t="s">
        <v>19</v>
      </c>
      <c r="E108" s="28">
        <v>60</v>
      </c>
      <c r="F108" s="73">
        <v>120</v>
      </c>
    </row>
    <row r="109" spans="2:6" x14ac:dyDescent="0.25">
      <c r="B109" s="135" t="s">
        <v>22</v>
      </c>
      <c r="C109" s="136"/>
      <c r="D109" s="26">
        <v>18</v>
      </c>
      <c r="E109" s="30">
        <f>SUM(E91:E108)</f>
        <v>1276</v>
      </c>
      <c r="F109" s="76">
        <f>SUM(F91:F108)</f>
        <v>2620</v>
      </c>
    </row>
    <row r="110" spans="2:6" x14ac:dyDescent="0.25">
      <c r="B110" s="137" t="s">
        <v>23</v>
      </c>
      <c r="C110" s="138"/>
      <c r="D110" s="31">
        <f>D111-D109</f>
        <v>69</v>
      </c>
      <c r="E110" s="32">
        <f>E111-E109</f>
        <v>1124</v>
      </c>
      <c r="F110" s="77">
        <f>F111-F109</f>
        <v>2547</v>
      </c>
    </row>
    <row r="111" spans="2:6" ht="15.75" thickBot="1" x14ac:dyDescent="0.3">
      <c r="B111" s="139" t="s">
        <v>52</v>
      </c>
      <c r="C111" s="140"/>
      <c r="D111" s="78">
        <v>87</v>
      </c>
      <c r="E111" s="79">
        <v>2400</v>
      </c>
      <c r="F111" s="80">
        <v>5167</v>
      </c>
    </row>
    <row r="114" spans="2:6" ht="15.75" thickBot="1" x14ac:dyDescent="0.3"/>
    <row r="115" spans="2:6" ht="16.5" thickBot="1" x14ac:dyDescent="0.3">
      <c r="B115" s="132" t="s">
        <v>25</v>
      </c>
      <c r="C115" s="133"/>
      <c r="D115" s="133"/>
      <c r="E115" s="133"/>
      <c r="F115" s="134"/>
    </row>
    <row r="116" spans="2:6" ht="15.75" thickBot="1" x14ac:dyDescent="0.3">
      <c r="B116" s="4"/>
      <c r="C116" s="4"/>
      <c r="D116" s="5"/>
      <c r="E116" s="6"/>
      <c r="F116" s="6"/>
    </row>
    <row r="117" spans="2:6" ht="30" x14ac:dyDescent="0.25">
      <c r="B117" s="47" t="s">
        <v>0</v>
      </c>
      <c r="C117" s="48" t="s">
        <v>1</v>
      </c>
      <c r="D117" s="48" t="s">
        <v>2</v>
      </c>
      <c r="E117" s="48" t="s">
        <v>4</v>
      </c>
      <c r="F117" s="49" t="s">
        <v>5</v>
      </c>
    </row>
    <row r="118" spans="2:6" x14ac:dyDescent="0.25">
      <c r="B118" s="70" t="s">
        <v>26</v>
      </c>
      <c r="C118" s="33" t="s">
        <v>6</v>
      </c>
      <c r="D118" s="33" t="s">
        <v>7</v>
      </c>
      <c r="E118" s="33">
        <v>167</v>
      </c>
      <c r="F118" s="81">
        <v>230</v>
      </c>
    </row>
    <row r="119" spans="2:6" x14ac:dyDescent="0.25">
      <c r="B119" s="70" t="s">
        <v>27</v>
      </c>
      <c r="C119" s="33" t="s">
        <v>6</v>
      </c>
      <c r="D119" s="33" t="s">
        <v>7</v>
      </c>
      <c r="E119" s="33">
        <v>104</v>
      </c>
      <c r="F119" s="81">
        <v>208</v>
      </c>
    </row>
    <row r="120" spans="2:6" ht="30" x14ac:dyDescent="0.25">
      <c r="B120" s="70" t="s">
        <v>28</v>
      </c>
      <c r="C120" s="33" t="s">
        <v>29</v>
      </c>
      <c r="D120" s="33" t="s">
        <v>30</v>
      </c>
      <c r="E120" s="33">
        <v>220</v>
      </c>
      <c r="F120" s="81">
        <v>440</v>
      </c>
    </row>
    <row r="121" spans="2:6" x14ac:dyDescent="0.25">
      <c r="B121" s="70" t="s">
        <v>124</v>
      </c>
      <c r="C121" s="33" t="s">
        <v>11</v>
      </c>
      <c r="D121" s="33" t="s">
        <v>11</v>
      </c>
      <c r="E121" s="33">
        <v>62</v>
      </c>
      <c r="F121" s="81">
        <v>130</v>
      </c>
    </row>
    <row r="122" spans="2:6" x14ac:dyDescent="0.25">
      <c r="B122" s="70" t="s">
        <v>31</v>
      </c>
      <c r="C122" s="33" t="s">
        <v>11</v>
      </c>
      <c r="D122" s="33" t="s">
        <v>11</v>
      </c>
      <c r="E122" s="33">
        <v>54</v>
      </c>
      <c r="F122" s="81">
        <v>110</v>
      </c>
    </row>
    <row r="123" spans="2:6" x14ac:dyDescent="0.25">
      <c r="B123" s="70" t="s">
        <v>32</v>
      </c>
      <c r="C123" s="33" t="s">
        <v>11</v>
      </c>
      <c r="D123" s="33" t="s">
        <v>11</v>
      </c>
      <c r="E123" s="33">
        <v>44</v>
      </c>
      <c r="F123" s="81">
        <v>82</v>
      </c>
    </row>
    <row r="124" spans="2:6" x14ac:dyDescent="0.25">
      <c r="B124" s="72" t="s">
        <v>13</v>
      </c>
      <c r="C124" s="44" t="s">
        <v>11</v>
      </c>
      <c r="D124" s="44" t="s">
        <v>11</v>
      </c>
      <c r="E124" s="34">
        <v>152</v>
      </c>
      <c r="F124" s="82">
        <v>250</v>
      </c>
    </row>
    <row r="125" spans="2:6" x14ac:dyDescent="0.25">
      <c r="B125" s="72" t="s">
        <v>33</v>
      </c>
      <c r="C125" s="44" t="s">
        <v>11</v>
      </c>
      <c r="D125" s="44" t="s">
        <v>11</v>
      </c>
      <c r="E125" s="34">
        <v>130</v>
      </c>
      <c r="F125" s="82">
        <v>260</v>
      </c>
    </row>
    <row r="126" spans="2:6" x14ac:dyDescent="0.25">
      <c r="B126" s="72" t="s">
        <v>34</v>
      </c>
      <c r="C126" s="44" t="s">
        <v>11</v>
      </c>
      <c r="D126" s="44" t="s">
        <v>11</v>
      </c>
      <c r="E126" s="34">
        <v>32</v>
      </c>
      <c r="F126" s="82">
        <v>70</v>
      </c>
    </row>
    <row r="127" spans="2:6" x14ac:dyDescent="0.25">
      <c r="B127" s="74" t="s">
        <v>35</v>
      </c>
      <c r="C127" s="35" t="s">
        <v>11</v>
      </c>
      <c r="D127" s="35" t="s">
        <v>11</v>
      </c>
      <c r="E127" s="35">
        <v>40</v>
      </c>
      <c r="F127" s="83">
        <v>80</v>
      </c>
    </row>
    <row r="128" spans="2:6" x14ac:dyDescent="0.25">
      <c r="B128" s="72" t="s">
        <v>36</v>
      </c>
      <c r="C128" s="44" t="s">
        <v>11</v>
      </c>
      <c r="D128" s="44" t="s">
        <v>11</v>
      </c>
      <c r="E128" s="34">
        <v>18</v>
      </c>
      <c r="F128" s="82">
        <v>38</v>
      </c>
    </row>
    <row r="129" spans="2:6" x14ac:dyDescent="0.25">
      <c r="B129" s="72" t="s">
        <v>37</v>
      </c>
      <c r="C129" s="44" t="s">
        <v>11</v>
      </c>
      <c r="D129" s="44" t="s">
        <v>11</v>
      </c>
      <c r="E129" s="34">
        <v>30</v>
      </c>
      <c r="F129" s="82">
        <v>60</v>
      </c>
    </row>
    <row r="130" spans="2:6" x14ac:dyDescent="0.25">
      <c r="B130" s="72" t="s">
        <v>38</v>
      </c>
      <c r="C130" s="44" t="s">
        <v>11</v>
      </c>
      <c r="D130" s="44" t="s">
        <v>11</v>
      </c>
      <c r="E130" s="34">
        <v>30</v>
      </c>
      <c r="F130" s="82">
        <v>58</v>
      </c>
    </row>
    <row r="131" spans="2:6" x14ac:dyDescent="0.25">
      <c r="B131" s="70" t="s">
        <v>39</v>
      </c>
      <c r="C131" s="33" t="s">
        <v>14</v>
      </c>
      <c r="D131" s="33" t="s">
        <v>40</v>
      </c>
      <c r="E131" s="33">
        <v>81</v>
      </c>
      <c r="F131" s="81">
        <v>170</v>
      </c>
    </row>
    <row r="132" spans="2:6" x14ac:dyDescent="0.25">
      <c r="B132" s="70" t="s">
        <v>123</v>
      </c>
      <c r="C132" s="33" t="s">
        <v>14</v>
      </c>
      <c r="D132" s="33" t="s">
        <v>15</v>
      </c>
      <c r="E132" s="33">
        <v>17</v>
      </c>
      <c r="F132" s="81">
        <v>45</v>
      </c>
    </row>
    <row r="133" spans="2:6" x14ac:dyDescent="0.25">
      <c r="B133" s="70" t="s">
        <v>41</v>
      </c>
      <c r="C133" s="33" t="s">
        <v>16</v>
      </c>
      <c r="D133" s="33" t="s">
        <v>17</v>
      </c>
      <c r="E133" s="33">
        <v>12</v>
      </c>
      <c r="F133" s="81">
        <v>25</v>
      </c>
    </row>
    <row r="134" spans="2:6" x14ac:dyDescent="0.25">
      <c r="B134" s="72" t="s">
        <v>42</v>
      </c>
      <c r="C134" s="44" t="s">
        <v>16</v>
      </c>
      <c r="D134" s="36" t="s">
        <v>43</v>
      </c>
      <c r="E134" s="34">
        <v>102</v>
      </c>
      <c r="F134" s="82">
        <v>200</v>
      </c>
    </row>
    <row r="135" spans="2:6" x14ac:dyDescent="0.25">
      <c r="B135" s="72" t="s">
        <v>44</v>
      </c>
      <c r="C135" s="44" t="s">
        <v>16</v>
      </c>
      <c r="D135" s="44" t="s">
        <v>43</v>
      </c>
      <c r="E135" s="44">
        <v>41</v>
      </c>
      <c r="F135" s="82">
        <v>80</v>
      </c>
    </row>
    <row r="136" spans="2:6" x14ac:dyDescent="0.25">
      <c r="B136" s="72" t="s">
        <v>47</v>
      </c>
      <c r="C136" s="44" t="s">
        <v>18</v>
      </c>
      <c r="D136" s="44" t="s">
        <v>48</v>
      </c>
      <c r="E136" s="44">
        <v>33</v>
      </c>
      <c r="F136" s="82">
        <v>70</v>
      </c>
    </row>
    <row r="137" spans="2:6" x14ac:dyDescent="0.25">
      <c r="B137" s="72" t="s">
        <v>49</v>
      </c>
      <c r="C137" s="44" t="s">
        <v>18</v>
      </c>
      <c r="D137" s="44" t="s">
        <v>48</v>
      </c>
      <c r="E137" s="44">
        <v>20</v>
      </c>
      <c r="F137" s="82">
        <v>45</v>
      </c>
    </row>
    <row r="138" spans="2:6" x14ac:dyDescent="0.25">
      <c r="B138" s="72" t="s">
        <v>50</v>
      </c>
      <c r="C138" s="44" t="s">
        <v>18</v>
      </c>
      <c r="D138" s="44" t="s">
        <v>48</v>
      </c>
      <c r="E138" s="44">
        <v>12</v>
      </c>
      <c r="F138" s="82">
        <v>25</v>
      </c>
    </row>
    <row r="139" spans="2:6" x14ac:dyDescent="0.25">
      <c r="B139" s="72" t="s">
        <v>51</v>
      </c>
      <c r="C139" s="44" t="s">
        <v>20</v>
      </c>
      <c r="D139" s="44" t="s">
        <v>21</v>
      </c>
      <c r="E139" s="44">
        <v>36</v>
      </c>
      <c r="F139" s="82">
        <v>80</v>
      </c>
    </row>
    <row r="140" spans="2:6" x14ac:dyDescent="0.25">
      <c r="B140" s="161" t="s">
        <v>22</v>
      </c>
      <c r="C140" s="162"/>
      <c r="D140" s="33">
        <v>23</v>
      </c>
      <c r="E140" s="37">
        <f>SUM(E118:E139)</f>
        <v>1437</v>
      </c>
      <c r="F140" s="84">
        <f>SUM(F118:F139)</f>
        <v>2756</v>
      </c>
    </row>
    <row r="141" spans="2:6" x14ac:dyDescent="0.25">
      <c r="B141" s="159" t="s">
        <v>23</v>
      </c>
      <c r="C141" s="160"/>
      <c r="D141" s="38">
        <f>D142-D140</f>
        <v>98</v>
      </c>
      <c r="E141" s="39">
        <f>E142-E140</f>
        <v>1525</v>
      </c>
      <c r="F141" s="85">
        <f>F142-F140</f>
        <v>3455</v>
      </c>
    </row>
    <row r="142" spans="2:6" ht="15.75" thickBot="1" x14ac:dyDescent="0.3">
      <c r="B142" s="151" t="s">
        <v>52</v>
      </c>
      <c r="C142" s="152"/>
      <c r="D142" s="86">
        <v>121</v>
      </c>
      <c r="E142" s="87">
        <v>2962</v>
      </c>
      <c r="F142" s="88">
        <v>6211</v>
      </c>
    </row>
    <row r="145" spans="2:6" ht="15.75" thickBot="1" x14ac:dyDescent="0.3"/>
    <row r="146" spans="2:6" ht="16.5" thickBot="1" x14ac:dyDescent="0.3">
      <c r="B146" s="163" t="s">
        <v>53</v>
      </c>
      <c r="C146" s="164"/>
      <c r="D146" s="164"/>
      <c r="E146" s="164"/>
      <c r="F146" s="165"/>
    </row>
    <row r="147" spans="2:6" ht="15.75" thickBot="1" x14ac:dyDescent="0.3">
      <c r="B147" s="4"/>
      <c r="C147" s="4"/>
      <c r="D147" s="5"/>
      <c r="E147" s="6"/>
      <c r="F147" s="6"/>
    </row>
    <row r="148" spans="2:6" ht="30" x14ac:dyDescent="0.25">
      <c r="B148" s="47" t="s">
        <v>0</v>
      </c>
      <c r="C148" s="48" t="s">
        <v>1</v>
      </c>
      <c r="D148" s="48" t="s">
        <v>2</v>
      </c>
      <c r="E148" s="48" t="s">
        <v>4</v>
      </c>
      <c r="F148" s="49" t="s">
        <v>5</v>
      </c>
    </row>
    <row r="149" spans="2:6" x14ac:dyDescent="0.25">
      <c r="B149" s="72" t="s">
        <v>54</v>
      </c>
      <c r="C149" s="44" t="s">
        <v>6</v>
      </c>
      <c r="D149" s="44" t="s">
        <v>7</v>
      </c>
      <c r="E149" s="34">
        <v>146</v>
      </c>
      <c r="F149" s="82">
        <v>240</v>
      </c>
    </row>
    <row r="150" spans="2:6" x14ac:dyDescent="0.25">
      <c r="B150" s="72" t="s">
        <v>55</v>
      </c>
      <c r="C150" s="44" t="s">
        <v>6</v>
      </c>
      <c r="D150" s="44" t="s">
        <v>7</v>
      </c>
      <c r="E150" s="34">
        <v>101</v>
      </c>
      <c r="F150" s="82">
        <v>202</v>
      </c>
    </row>
    <row r="151" spans="2:6" x14ac:dyDescent="0.25">
      <c r="B151" s="72" t="s">
        <v>56</v>
      </c>
      <c r="C151" s="44" t="s">
        <v>6</v>
      </c>
      <c r="D151" s="44" t="s">
        <v>7</v>
      </c>
      <c r="E151" s="34">
        <v>40</v>
      </c>
      <c r="F151" s="82">
        <v>80</v>
      </c>
    </row>
    <row r="152" spans="2:6" x14ac:dyDescent="0.25">
      <c r="B152" s="74" t="s">
        <v>57</v>
      </c>
      <c r="C152" s="35" t="s">
        <v>6</v>
      </c>
      <c r="D152" s="35" t="s">
        <v>7</v>
      </c>
      <c r="E152" s="35">
        <v>54</v>
      </c>
      <c r="F152" s="83">
        <v>160</v>
      </c>
    </row>
    <row r="153" spans="2:6" x14ac:dyDescent="0.25">
      <c r="B153" s="72" t="s">
        <v>58</v>
      </c>
      <c r="C153" s="44" t="s">
        <v>11</v>
      </c>
      <c r="D153" s="36" t="s">
        <v>11</v>
      </c>
      <c r="E153" s="34">
        <v>70</v>
      </c>
      <c r="F153" s="82">
        <v>101</v>
      </c>
    </row>
    <row r="154" spans="2:6" x14ac:dyDescent="0.25">
      <c r="B154" s="72" t="s">
        <v>59</v>
      </c>
      <c r="C154" s="44" t="s">
        <v>11</v>
      </c>
      <c r="D154" s="44" t="s">
        <v>11</v>
      </c>
      <c r="E154" s="34">
        <v>24</v>
      </c>
      <c r="F154" s="82">
        <v>60</v>
      </c>
    </row>
    <row r="155" spans="2:6" x14ac:dyDescent="0.25">
      <c r="B155" s="72" t="s">
        <v>60</v>
      </c>
      <c r="C155" s="44" t="s">
        <v>11</v>
      </c>
      <c r="D155" s="44" t="s">
        <v>11</v>
      </c>
      <c r="E155" s="34">
        <v>20</v>
      </c>
      <c r="F155" s="82">
        <v>60</v>
      </c>
    </row>
    <row r="156" spans="2:6" x14ac:dyDescent="0.25">
      <c r="B156" s="72" t="s">
        <v>61</v>
      </c>
      <c r="C156" s="44" t="s">
        <v>11</v>
      </c>
      <c r="D156" s="44" t="s">
        <v>11</v>
      </c>
      <c r="E156" s="34">
        <v>24</v>
      </c>
      <c r="F156" s="82">
        <v>50</v>
      </c>
    </row>
    <row r="157" spans="2:6" x14ac:dyDescent="0.25">
      <c r="B157" s="72" t="s">
        <v>62</v>
      </c>
      <c r="C157" s="44" t="s">
        <v>11</v>
      </c>
      <c r="D157" s="44" t="s">
        <v>11</v>
      </c>
      <c r="E157" s="34">
        <v>119</v>
      </c>
      <c r="F157" s="82">
        <v>250</v>
      </c>
    </row>
    <row r="158" spans="2:6" x14ac:dyDescent="0.25">
      <c r="B158" s="72" t="s">
        <v>63</v>
      </c>
      <c r="C158" s="44" t="s">
        <v>11</v>
      </c>
      <c r="D158" s="44" t="s">
        <v>11</v>
      </c>
      <c r="E158" s="34">
        <v>39</v>
      </c>
      <c r="F158" s="89">
        <v>80</v>
      </c>
    </row>
    <row r="159" spans="2:6" x14ac:dyDescent="0.25">
      <c r="B159" s="74" t="s">
        <v>64</v>
      </c>
      <c r="C159" s="44" t="s">
        <v>11</v>
      </c>
      <c r="D159" s="44" t="s">
        <v>11</v>
      </c>
      <c r="E159" s="34">
        <v>90</v>
      </c>
      <c r="F159" s="89">
        <v>180</v>
      </c>
    </row>
    <row r="160" spans="2:6" x14ac:dyDescent="0.25">
      <c r="B160" s="74" t="s">
        <v>65</v>
      </c>
      <c r="C160" s="35" t="s">
        <v>11</v>
      </c>
      <c r="D160" s="35" t="s">
        <v>11</v>
      </c>
      <c r="E160" s="35">
        <v>40</v>
      </c>
      <c r="F160" s="83">
        <v>80</v>
      </c>
    </row>
    <row r="161" spans="2:6" x14ac:dyDescent="0.25">
      <c r="B161" s="74" t="s">
        <v>66</v>
      </c>
      <c r="C161" s="35" t="s">
        <v>11</v>
      </c>
      <c r="D161" s="35" t="s">
        <v>11</v>
      </c>
      <c r="E161" s="35">
        <v>55</v>
      </c>
      <c r="F161" s="83">
        <v>110</v>
      </c>
    </row>
    <row r="162" spans="2:6" x14ac:dyDescent="0.25">
      <c r="B162" s="74" t="s">
        <v>67</v>
      </c>
      <c r="C162" s="35" t="s">
        <v>11</v>
      </c>
      <c r="D162" s="35" t="s">
        <v>11</v>
      </c>
      <c r="E162" s="35">
        <v>33</v>
      </c>
      <c r="F162" s="83">
        <v>70</v>
      </c>
    </row>
    <row r="163" spans="2:6" x14ac:dyDescent="0.25">
      <c r="B163" s="72" t="s">
        <v>68</v>
      </c>
      <c r="C163" s="44" t="s">
        <v>14</v>
      </c>
      <c r="D163" s="44" t="s">
        <v>15</v>
      </c>
      <c r="E163" s="34">
        <v>45</v>
      </c>
      <c r="F163" s="82">
        <v>90</v>
      </c>
    </row>
    <row r="164" spans="2:6" x14ac:dyDescent="0.25">
      <c r="B164" s="72" t="s">
        <v>69</v>
      </c>
      <c r="C164" s="44" t="s">
        <v>18</v>
      </c>
      <c r="D164" s="36" t="s">
        <v>19</v>
      </c>
      <c r="E164" s="34">
        <v>60</v>
      </c>
      <c r="F164" s="82">
        <v>140</v>
      </c>
    </row>
    <row r="165" spans="2:6" x14ac:dyDescent="0.25">
      <c r="B165" s="72" t="s">
        <v>70</v>
      </c>
      <c r="C165" s="44" t="s">
        <v>18</v>
      </c>
      <c r="D165" s="44" t="s">
        <v>19</v>
      </c>
      <c r="E165" s="34">
        <v>14</v>
      </c>
      <c r="F165" s="82">
        <v>35</v>
      </c>
    </row>
    <row r="166" spans="2:6" x14ac:dyDescent="0.25">
      <c r="B166" s="74" t="s">
        <v>71</v>
      </c>
      <c r="C166" s="35" t="s">
        <v>72</v>
      </c>
      <c r="D166" s="35" t="s">
        <v>73</v>
      </c>
      <c r="E166" s="35">
        <v>20</v>
      </c>
      <c r="F166" s="83">
        <v>40</v>
      </c>
    </row>
    <row r="167" spans="2:6" x14ac:dyDescent="0.25">
      <c r="B167" s="74" t="s">
        <v>74</v>
      </c>
      <c r="C167" s="35" t="s">
        <v>20</v>
      </c>
      <c r="D167" s="35" t="s">
        <v>21</v>
      </c>
      <c r="E167" s="35">
        <v>68</v>
      </c>
      <c r="F167" s="83">
        <v>120</v>
      </c>
    </row>
    <row r="168" spans="2:6" x14ac:dyDescent="0.25">
      <c r="B168" s="74" t="s">
        <v>75</v>
      </c>
      <c r="C168" s="35" t="s">
        <v>20</v>
      </c>
      <c r="D168" s="35" t="s">
        <v>21</v>
      </c>
      <c r="E168" s="35">
        <v>10</v>
      </c>
      <c r="F168" s="83">
        <v>35</v>
      </c>
    </row>
    <row r="169" spans="2:6" x14ac:dyDescent="0.25">
      <c r="B169" s="74" t="s">
        <v>76</v>
      </c>
      <c r="C169" s="35" t="s">
        <v>20</v>
      </c>
      <c r="D169" s="35" t="s">
        <v>21</v>
      </c>
      <c r="E169" s="35">
        <v>14</v>
      </c>
      <c r="F169" s="83">
        <v>50</v>
      </c>
    </row>
    <row r="170" spans="2:6" x14ac:dyDescent="0.25">
      <c r="B170" s="161" t="s">
        <v>22</v>
      </c>
      <c r="C170" s="162"/>
      <c r="D170" s="33">
        <v>21</v>
      </c>
      <c r="E170" s="37">
        <f>SUM(E149:E169)</f>
        <v>1086</v>
      </c>
      <c r="F170" s="84">
        <f>SUM(F149:F169)</f>
        <v>2233</v>
      </c>
    </row>
    <row r="171" spans="2:6" x14ac:dyDescent="0.25">
      <c r="B171" s="159" t="s">
        <v>23</v>
      </c>
      <c r="C171" s="160"/>
      <c r="D171" s="38">
        <f>D172-D170</f>
        <v>61</v>
      </c>
      <c r="E171" s="39">
        <f>E172-E170</f>
        <v>1113</v>
      </c>
      <c r="F171" s="85">
        <f>F172-F170</f>
        <v>2683</v>
      </c>
    </row>
    <row r="172" spans="2:6" ht="15.75" thickBot="1" x14ac:dyDescent="0.3">
      <c r="B172" s="151" t="s">
        <v>52</v>
      </c>
      <c r="C172" s="152"/>
      <c r="D172" s="86">
        <v>82</v>
      </c>
      <c r="E172" s="87">
        <v>2199</v>
      </c>
      <c r="F172" s="88">
        <v>4916</v>
      </c>
    </row>
    <row r="173" spans="2:6" x14ac:dyDescent="0.25">
      <c r="B173" s="7"/>
      <c r="C173" s="7"/>
      <c r="D173" s="8"/>
      <c r="E173" s="9"/>
      <c r="F173" s="9"/>
    </row>
    <row r="174" spans="2:6" ht="15.75" thickBot="1" x14ac:dyDescent="0.3"/>
    <row r="175" spans="2:6" ht="16.5" thickBot="1" x14ac:dyDescent="0.3">
      <c r="B175" s="132" t="s">
        <v>77</v>
      </c>
      <c r="C175" s="133"/>
      <c r="D175" s="133"/>
      <c r="E175" s="133"/>
      <c r="F175" s="134"/>
    </row>
    <row r="176" spans="2:6" ht="15.75" thickBot="1" x14ac:dyDescent="0.3"/>
    <row r="177" spans="2:6" ht="30" x14ac:dyDescent="0.25">
      <c r="B177" s="47" t="s">
        <v>0</v>
      </c>
      <c r="C177" s="48" t="s">
        <v>1</v>
      </c>
      <c r="D177" s="48" t="s">
        <v>2</v>
      </c>
      <c r="E177" s="48" t="s">
        <v>4</v>
      </c>
      <c r="F177" s="49" t="s">
        <v>5</v>
      </c>
    </row>
    <row r="178" spans="2:6" x14ac:dyDescent="0.25">
      <c r="B178" s="72" t="s">
        <v>78</v>
      </c>
      <c r="C178" s="44" t="s">
        <v>6</v>
      </c>
      <c r="D178" s="36" t="s">
        <v>79</v>
      </c>
      <c r="E178" s="40">
        <v>86</v>
      </c>
      <c r="F178" s="89">
        <v>172</v>
      </c>
    </row>
    <row r="179" spans="2:6" x14ac:dyDescent="0.25">
      <c r="B179" s="72" t="s">
        <v>80</v>
      </c>
      <c r="C179" s="44" t="s">
        <v>6</v>
      </c>
      <c r="D179" s="36" t="s">
        <v>7</v>
      </c>
      <c r="E179" s="40">
        <v>101</v>
      </c>
      <c r="F179" s="89">
        <v>180</v>
      </c>
    </row>
    <row r="180" spans="2:6" x14ac:dyDescent="0.25">
      <c r="B180" s="72" t="s">
        <v>81</v>
      </c>
      <c r="C180" s="44" t="s">
        <v>6</v>
      </c>
      <c r="D180" s="36" t="s">
        <v>7</v>
      </c>
      <c r="E180" s="40">
        <v>13</v>
      </c>
      <c r="F180" s="89">
        <v>38</v>
      </c>
    </row>
    <row r="181" spans="2:6" x14ac:dyDescent="0.25">
      <c r="B181" s="72" t="s">
        <v>82</v>
      </c>
      <c r="C181" s="44" t="s">
        <v>6</v>
      </c>
      <c r="D181" s="36" t="s">
        <v>83</v>
      </c>
      <c r="E181" s="40">
        <v>83</v>
      </c>
      <c r="F181" s="89">
        <v>195</v>
      </c>
    </row>
    <row r="182" spans="2:6" x14ac:dyDescent="0.25">
      <c r="B182" s="72" t="s">
        <v>84</v>
      </c>
      <c r="C182" s="44" t="s">
        <v>29</v>
      </c>
      <c r="D182" s="36" t="s">
        <v>85</v>
      </c>
      <c r="E182" s="40">
        <v>30</v>
      </c>
      <c r="F182" s="89">
        <v>100</v>
      </c>
    </row>
    <row r="183" spans="2:6" x14ac:dyDescent="0.25">
      <c r="B183" s="72" t="s">
        <v>86</v>
      </c>
      <c r="C183" s="44" t="s">
        <v>29</v>
      </c>
      <c r="D183" s="36" t="s">
        <v>85</v>
      </c>
      <c r="E183" s="40">
        <v>40</v>
      </c>
      <c r="F183" s="89">
        <v>90</v>
      </c>
    </row>
    <row r="184" spans="2:6" x14ac:dyDescent="0.25">
      <c r="B184" s="72" t="s">
        <v>87</v>
      </c>
      <c r="C184" s="44" t="s">
        <v>11</v>
      </c>
      <c r="D184" s="36" t="s">
        <v>11</v>
      </c>
      <c r="E184" s="40">
        <v>37</v>
      </c>
      <c r="F184" s="89">
        <v>50</v>
      </c>
    </row>
    <row r="185" spans="2:6" x14ac:dyDescent="0.25">
      <c r="B185" s="72" t="s">
        <v>88</v>
      </c>
      <c r="C185" s="44" t="s">
        <v>11</v>
      </c>
      <c r="D185" s="36" t="s">
        <v>11</v>
      </c>
      <c r="E185" s="40">
        <v>146</v>
      </c>
      <c r="F185" s="89">
        <v>300</v>
      </c>
    </row>
    <row r="186" spans="2:6" x14ac:dyDescent="0.25">
      <c r="B186" s="72" t="s">
        <v>89</v>
      </c>
      <c r="C186" s="44" t="s">
        <v>11</v>
      </c>
      <c r="D186" s="36" t="s">
        <v>11</v>
      </c>
      <c r="E186" s="40">
        <v>30</v>
      </c>
      <c r="F186" s="89">
        <v>58</v>
      </c>
    </row>
    <row r="187" spans="2:6" x14ac:dyDescent="0.25">
      <c r="B187" s="72" t="s">
        <v>90</v>
      </c>
      <c r="C187" s="44" t="s">
        <v>11</v>
      </c>
      <c r="D187" s="36" t="s">
        <v>11</v>
      </c>
      <c r="E187" s="40">
        <v>216</v>
      </c>
      <c r="F187" s="89">
        <v>432</v>
      </c>
    </row>
    <row r="188" spans="2:6" x14ac:dyDescent="0.25">
      <c r="B188" s="72" t="s">
        <v>91</v>
      </c>
      <c r="C188" s="44" t="s">
        <v>11</v>
      </c>
      <c r="D188" s="36" t="s">
        <v>11</v>
      </c>
      <c r="E188" s="40">
        <v>46</v>
      </c>
      <c r="F188" s="89">
        <v>90</v>
      </c>
    </row>
    <row r="189" spans="2:6" x14ac:dyDescent="0.25">
      <c r="B189" s="72" t="s">
        <v>92</v>
      </c>
      <c r="C189" s="44" t="s">
        <v>11</v>
      </c>
      <c r="D189" s="36" t="s">
        <v>11</v>
      </c>
      <c r="E189" s="40">
        <v>15</v>
      </c>
      <c r="F189" s="89">
        <v>30</v>
      </c>
    </row>
    <row r="190" spans="2:6" x14ac:dyDescent="0.25">
      <c r="B190" s="72" t="s">
        <v>93</v>
      </c>
      <c r="C190" s="44" t="s">
        <v>11</v>
      </c>
      <c r="D190" s="36" t="s">
        <v>11</v>
      </c>
      <c r="E190" s="40">
        <v>9</v>
      </c>
      <c r="F190" s="89">
        <v>22</v>
      </c>
    </row>
    <row r="191" spans="2:6" x14ac:dyDescent="0.25">
      <c r="B191" s="72" t="s">
        <v>94</v>
      </c>
      <c r="C191" s="44" t="s">
        <v>14</v>
      </c>
      <c r="D191" s="36" t="s">
        <v>95</v>
      </c>
      <c r="E191" s="40">
        <v>15</v>
      </c>
      <c r="F191" s="89">
        <v>35</v>
      </c>
    </row>
    <row r="192" spans="2:6" x14ac:dyDescent="0.25">
      <c r="B192" s="72" t="s">
        <v>96</v>
      </c>
      <c r="C192" s="44" t="s">
        <v>14</v>
      </c>
      <c r="D192" s="36" t="s">
        <v>15</v>
      </c>
      <c r="E192" s="40">
        <v>9</v>
      </c>
      <c r="F192" s="89">
        <v>20</v>
      </c>
    </row>
    <row r="193" spans="2:6" x14ac:dyDescent="0.25">
      <c r="B193" s="72" t="s">
        <v>97</v>
      </c>
      <c r="C193" s="44" t="s">
        <v>14</v>
      </c>
      <c r="D193" s="36" t="s">
        <v>40</v>
      </c>
      <c r="E193" s="40">
        <v>7</v>
      </c>
      <c r="F193" s="89">
        <v>20</v>
      </c>
    </row>
    <row r="194" spans="2:6" x14ac:dyDescent="0.25">
      <c r="B194" s="72" t="s">
        <v>98</v>
      </c>
      <c r="C194" s="44" t="s">
        <v>16</v>
      </c>
      <c r="D194" s="36" t="s">
        <v>17</v>
      </c>
      <c r="E194" s="40">
        <v>57</v>
      </c>
      <c r="F194" s="89">
        <v>144</v>
      </c>
    </row>
    <row r="195" spans="2:6" x14ac:dyDescent="0.25">
      <c r="B195" s="72" t="s">
        <v>99</v>
      </c>
      <c r="C195" s="44" t="s">
        <v>16</v>
      </c>
      <c r="D195" s="36" t="s">
        <v>17</v>
      </c>
      <c r="E195" s="40">
        <v>10</v>
      </c>
      <c r="F195" s="89">
        <v>20</v>
      </c>
    </row>
    <row r="196" spans="2:6" x14ac:dyDescent="0.25">
      <c r="B196" s="72" t="s">
        <v>100</v>
      </c>
      <c r="C196" s="44" t="s">
        <v>101</v>
      </c>
      <c r="D196" s="36" t="s">
        <v>102</v>
      </c>
      <c r="E196" s="40">
        <v>22</v>
      </c>
      <c r="F196" s="89">
        <v>46</v>
      </c>
    </row>
    <row r="197" spans="2:6" x14ac:dyDescent="0.25">
      <c r="B197" s="72" t="s">
        <v>103</v>
      </c>
      <c r="C197" s="44" t="s">
        <v>72</v>
      </c>
      <c r="D197" s="36" t="s">
        <v>104</v>
      </c>
      <c r="E197" s="40">
        <v>56</v>
      </c>
      <c r="F197" s="89">
        <v>200</v>
      </c>
    </row>
    <row r="198" spans="2:6" x14ac:dyDescent="0.25">
      <c r="B198" s="72" t="s">
        <v>105</v>
      </c>
      <c r="C198" s="44" t="s">
        <v>72</v>
      </c>
      <c r="D198" s="36" t="s">
        <v>106</v>
      </c>
      <c r="E198" s="40">
        <v>45</v>
      </c>
      <c r="F198" s="89">
        <v>66</v>
      </c>
    </row>
    <row r="199" spans="2:6" x14ac:dyDescent="0.25">
      <c r="B199" s="72" t="s">
        <v>107</v>
      </c>
      <c r="C199" s="44" t="s">
        <v>20</v>
      </c>
      <c r="D199" s="36" t="s">
        <v>108</v>
      </c>
      <c r="E199" s="40">
        <v>101</v>
      </c>
      <c r="F199" s="89">
        <v>200</v>
      </c>
    </row>
    <row r="200" spans="2:6" x14ac:dyDescent="0.25">
      <c r="B200" s="72" t="s">
        <v>109</v>
      </c>
      <c r="C200" s="44" t="s">
        <v>20</v>
      </c>
      <c r="D200" s="36" t="s">
        <v>110</v>
      </c>
      <c r="E200" s="40">
        <v>23</v>
      </c>
      <c r="F200" s="89">
        <v>44</v>
      </c>
    </row>
    <row r="201" spans="2:6" x14ac:dyDescent="0.25">
      <c r="B201" s="72" t="s">
        <v>111</v>
      </c>
      <c r="C201" s="44" t="s">
        <v>20</v>
      </c>
      <c r="D201" s="36" t="s">
        <v>108</v>
      </c>
      <c r="E201" s="40">
        <v>16</v>
      </c>
      <c r="F201" s="89">
        <v>27</v>
      </c>
    </row>
    <row r="202" spans="2:6" x14ac:dyDescent="0.25">
      <c r="B202" s="72" t="s">
        <v>112</v>
      </c>
      <c r="C202" s="44" t="s">
        <v>20</v>
      </c>
      <c r="D202" s="36" t="s">
        <v>113</v>
      </c>
      <c r="E202" s="40">
        <v>5</v>
      </c>
      <c r="F202" s="89">
        <v>14</v>
      </c>
    </row>
    <row r="203" spans="2:6" x14ac:dyDescent="0.25">
      <c r="B203" s="72" t="s">
        <v>114</v>
      </c>
      <c r="C203" s="44" t="s">
        <v>20</v>
      </c>
      <c r="D203" s="36" t="s">
        <v>113</v>
      </c>
      <c r="E203" s="40">
        <v>6</v>
      </c>
      <c r="F203" s="89">
        <v>16</v>
      </c>
    </row>
    <row r="204" spans="2:6" x14ac:dyDescent="0.25">
      <c r="B204" s="153" t="s">
        <v>22</v>
      </c>
      <c r="C204" s="154"/>
      <c r="D204" s="44">
        <v>26</v>
      </c>
      <c r="E204" s="44">
        <f>SUM(E178:E203)</f>
        <v>1224</v>
      </c>
      <c r="F204" s="82">
        <f>SUM(F178:F203)</f>
        <v>2609</v>
      </c>
    </row>
    <row r="205" spans="2:6" x14ac:dyDescent="0.25">
      <c r="B205" s="155" t="s">
        <v>23</v>
      </c>
      <c r="C205" s="156"/>
      <c r="D205" s="45">
        <f>D206-D204</f>
        <v>19</v>
      </c>
      <c r="E205" s="41">
        <v>409</v>
      </c>
      <c r="F205" s="90">
        <v>866</v>
      </c>
    </row>
    <row r="206" spans="2:6" ht="15.75" thickBot="1" x14ac:dyDescent="0.3">
      <c r="B206" s="157" t="s">
        <v>52</v>
      </c>
      <c r="C206" s="158"/>
      <c r="D206" s="91">
        <v>45</v>
      </c>
      <c r="E206" s="92">
        <f>E205+E204</f>
        <v>1633</v>
      </c>
      <c r="F206" s="93">
        <f>F205+F204</f>
        <v>3475</v>
      </c>
    </row>
    <row r="207" spans="2:6" x14ac:dyDescent="0.25">
      <c r="B207" s="4"/>
      <c r="C207" s="4"/>
      <c r="D207" s="5"/>
      <c r="E207" s="6"/>
      <c r="F207" s="6"/>
    </row>
    <row r="208" spans="2:6" x14ac:dyDescent="0.25">
      <c r="B208" s="4"/>
      <c r="C208" s="4"/>
      <c r="D208" s="5"/>
      <c r="E208" s="6"/>
      <c r="F208" s="6"/>
    </row>
    <row r="209" spans="2:6" x14ac:dyDescent="0.25">
      <c r="B209" s="4"/>
      <c r="C209" s="4"/>
      <c r="D209" s="4"/>
      <c r="E209" s="10"/>
      <c r="F209" s="4"/>
    </row>
    <row r="210" spans="2:6" x14ac:dyDescent="0.25">
      <c r="B210" s="150" t="s">
        <v>24</v>
      </c>
      <c r="C210" s="150"/>
      <c r="D210" s="4"/>
      <c r="E210" s="10"/>
      <c r="F210" s="4"/>
    </row>
  </sheetData>
  <mergeCells count="29">
    <mergeCell ref="B111:C111"/>
    <mergeCell ref="B88:F88"/>
    <mergeCell ref="B210:C210"/>
    <mergeCell ref="B172:C172"/>
    <mergeCell ref="B175:F175"/>
    <mergeCell ref="B204:C204"/>
    <mergeCell ref="B205:C205"/>
    <mergeCell ref="B206:C206"/>
    <mergeCell ref="B171:C171"/>
    <mergeCell ref="B115:F115"/>
    <mergeCell ref="B140:C140"/>
    <mergeCell ref="B141:C141"/>
    <mergeCell ref="B142:C142"/>
    <mergeCell ref="B146:F146"/>
    <mergeCell ref="B170:C170"/>
    <mergeCell ref="B109:C109"/>
    <mergeCell ref="B3:F3"/>
    <mergeCell ref="B13:C13"/>
    <mergeCell ref="B14:C14"/>
    <mergeCell ref="B15:C15"/>
    <mergeCell ref="B110:C110"/>
    <mergeCell ref="B18:F18"/>
    <mergeCell ref="B33:C33"/>
    <mergeCell ref="B34:C34"/>
    <mergeCell ref="B35:C35"/>
    <mergeCell ref="B83:D83"/>
    <mergeCell ref="B84:D84"/>
    <mergeCell ref="B39:G39"/>
    <mergeCell ref="B81:D82"/>
  </mergeCells>
  <hyperlinks>
    <hyperlink ref="B164" r:id="rId1" display="https://www.facebook.com/gudauriinn/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7"/>
  <sheetViews>
    <sheetView workbookViewId="0">
      <selection activeCell="B2" sqref="B2:E2"/>
    </sheetView>
  </sheetViews>
  <sheetFormatPr defaultRowHeight="15" x14ac:dyDescent="0.25"/>
  <cols>
    <col min="1" max="1" width="5.28515625" customWidth="1"/>
    <col min="2" max="2" width="33.42578125" customWidth="1"/>
    <col min="3" max="3" width="17.7109375" customWidth="1"/>
    <col min="4" max="4" width="16.5703125" customWidth="1"/>
    <col min="5" max="5" width="16" customWidth="1"/>
    <col min="6" max="6" width="11.140625" bestFit="1" customWidth="1"/>
    <col min="7" max="7" width="30.7109375" bestFit="1" customWidth="1"/>
    <col min="8" max="8" width="19" customWidth="1"/>
    <col min="9" max="9" width="18.42578125" customWidth="1"/>
    <col min="10" max="10" width="18.7109375" customWidth="1"/>
  </cols>
  <sheetData>
    <row r="1" spans="2:11" ht="15.75" thickBot="1" x14ac:dyDescent="0.3"/>
    <row r="2" spans="2:11" s="15" customFormat="1" ht="22.5" customHeight="1" thickBot="1" x14ac:dyDescent="0.3">
      <c r="B2" s="132" t="s">
        <v>247</v>
      </c>
      <c r="C2" s="133"/>
      <c r="D2" s="133"/>
      <c r="E2" s="134"/>
      <c r="G2" s="132" t="s">
        <v>239</v>
      </c>
      <c r="H2" s="133"/>
      <c r="I2" s="133"/>
      <c r="J2" s="134"/>
    </row>
    <row r="3" spans="2:11" ht="15.75" thickBot="1" x14ac:dyDescent="0.3"/>
    <row r="4" spans="2:11" ht="30" x14ac:dyDescent="0.25">
      <c r="B4" s="47" t="s">
        <v>1</v>
      </c>
      <c r="C4" s="48" t="s">
        <v>116</v>
      </c>
      <c r="D4" s="48" t="s">
        <v>4</v>
      </c>
      <c r="E4" s="49" t="s">
        <v>5</v>
      </c>
      <c r="G4" s="47" t="s">
        <v>1</v>
      </c>
      <c r="H4" s="48" t="s">
        <v>116</v>
      </c>
      <c r="I4" s="48" t="s">
        <v>4</v>
      </c>
      <c r="J4" s="49" t="s">
        <v>5</v>
      </c>
    </row>
    <row r="5" spans="2:11" x14ac:dyDescent="0.25">
      <c r="B5" s="50" t="s">
        <v>117</v>
      </c>
      <c r="C5" s="46">
        <f>SUM(C6:C16)</f>
        <v>312</v>
      </c>
      <c r="D5" s="46">
        <f t="shared" ref="D5:E5" si="0">SUM(D6:D16)</f>
        <v>18562</v>
      </c>
      <c r="E5" s="46">
        <f t="shared" si="0"/>
        <v>36724</v>
      </c>
      <c r="G5" s="50" t="s">
        <v>117</v>
      </c>
      <c r="H5" s="46">
        <f>SUM(H6:H16)</f>
        <v>127</v>
      </c>
      <c r="I5" s="46">
        <f t="shared" ref="I5:J5" si="1">SUM(I6:I16)</f>
        <v>3947</v>
      </c>
      <c r="J5" s="46">
        <f t="shared" si="1"/>
        <v>7953</v>
      </c>
    </row>
    <row r="6" spans="2:11" x14ac:dyDescent="0.25">
      <c r="B6" s="52" t="s">
        <v>6</v>
      </c>
      <c r="C6" s="42">
        <v>73</v>
      </c>
      <c r="D6" s="42">
        <v>6171</v>
      </c>
      <c r="E6" s="53">
        <v>11898</v>
      </c>
      <c r="G6" s="52" t="s">
        <v>6</v>
      </c>
      <c r="H6" s="42">
        <v>63</v>
      </c>
      <c r="I6" s="42">
        <v>990</v>
      </c>
      <c r="J6" s="53">
        <v>1998</v>
      </c>
    </row>
    <row r="7" spans="2:11" x14ac:dyDescent="0.25">
      <c r="B7" s="52" t="s">
        <v>29</v>
      </c>
      <c r="C7" s="42">
        <v>15</v>
      </c>
      <c r="D7" s="42">
        <v>268</v>
      </c>
      <c r="E7" s="53">
        <v>547</v>
      </c>
      <c r="F7" s="11"/>
      <c r="G7" s="52" t="s">
        <v>29</v>
      </c>
      <c r="H7" s="42">
        <v>10</v>
      </c>
      <c r="I7" s="42">
        <v>158</v>
      </c>
      <c r="J7" s="53">
        <v>342</v>
      </c>
      <c r="K7" s="2"/>
    </row>
    <row r="8" spans="2:11" x14ac:dyDescent="0.25">
      <c r="B8" s="54" t="s">
        <v>11</v>
      </c>
      <c r="C8" s="42">
        <v>74</v>
      </c>
      <c r="D8" s="42">
        <v>4151</v>
      </c>
      <c r="E8" s="53">
        <v>8151</v>
      </c>
      <c r="F8" s="2"/>
      <c r="G8" s="54" t="s">
        <v>11</v>
      </c>
      <c r="H8" s="42">
        <v>7</v>
      </c>
      <c r="I8" s="42">
        <v>529</v>
      </c>
      <c r="J8" s="53">
        <v>1043</v>
      </c>
    </row>
    <row r="9" spans="2:11" x14ac:dyDescent="0.25">
      <c r="B9" s="55" t="s">
        <v>14</v>
      </c>
      <c r="C9" s="42">
        <v>17</v>
      </c>
      <c r="D9" s="42">
        <v>563</v>
      </c>
      <c r="E9" s="53">
        <v>1130</v>
      </c>
      <c r="G9" s="55" t="s">
        <v>14</v>
      </c>
      <c r="H9" s="42">
        <v>4</v>
      </c>
      <c r="I9" s="42">
        <v>98</v>
      </c>
      <c r="J9" s="53">
        <v>199</v>
      </c>
    </row>
    <row r="10" spans="2:11" x14ac:dyDescent="0.25">
      <c r="B10" s="52" t="s">
        <v>16</v>
      </c>
      <c r="C10" s="42">
        <v>26</v>
      </c>
      <c r="D10" s="42">
        <v>1171</v>
      </c>
      <c r="E10" s="53">
        <v>2270</v>
      </c>
      <c r="G10" s="52" t="s">
        <v>16</v>
      </c>
      <c r="H10" s="42">
        <v>15</v>
      </c>
      <c r="I10" s="42">
        <v>411</v>
      </c>
      <c r="J10" s="53">
        <v>799</v>
      </c>
    </row>
    <row r="11" spans="2:11" x14ac:dyDescent="0.25">
      <c r="B11" s="52" t="s">
        <v>18</v>
      </c>
      <c r="C11" s="42">
        <v>35</v>
      </c>
      <c r="D11" s="42">
        <v>3754</v>
      </c>
      <c r="E11" s="53">
        <v>7482</v>
      </c>
      <c r="G11" s="52" t="s">
        <v>18</v>
      </c>
      <c r="H11" s="42">
        <v>13</v>
      </c>
      <c r="I11" s="42">
        <v>1310</v>
      </c>
      <c r="J11" s="53">
        <v>2620</v>
      </c>
    </row>
    <row r="12" spans="2:11" x14ac:dyDescent="0.25">
      <c r="B12" s="55" t="s">
        <v>150</v>
      </c>
      <c r="C12" s="42">
        <v>8</v>
      </c>
      <c r="D12" s="42">
        <v>175</v>
      </c>
      <c r="E12" s="53">
        <v>352</v>
      </c>
      <c r="G12" s="55" t="s">
        <v>150</v>
      </c>
      <c r="H12" s="42">
        <v>1</v>
      </c>
      <c r="I12" s="42">
        <v>8</v>
      </c>
      <c r="J12" s="53">
        <v>16</v>
      </c>
    </row>
    <row r="13" spans="2:11" x14ac:dyDescent="0.25">
      <c r="B13" s="52" t="s">
        <v>72</v>
      </c>
      <c r="C13" s="42">
        <v>24</v>
      </c>
      <c r="D13" s="42">
        <v>695</v>
      </c>
      <c r="E13" s="53">
        <v>1537</v>
      </c>
      <c r="F13" s="2"/>
      <c r="G13" s="52" t="s">
        <v>72</v>
      </c>
      <c r="H13" s="42">
        <v>4</v>
      </c>
      <c r="I13" s="42">
        <v>52</v>
      </c>
      <c r="J13" s="53">
        <v>114</v>
      </c>
    </row>
    <row r="14" spans="2:11" x14ac:dyDescent="0.25">
      <c r="B14" s="52" t="s">
        <v>20</v>
      </c>
      <c r="C14" s="42">
        <v>27</v>
      </c>
      <c r="D14" s="42">
        <v>1215</v>
      </c>
      <c r="E14" s="53">
        <v>2516</v>
      </c>
      <c r="G14" s="52" t="s">
        <v>20</v>
      </c>
      <c r="H14" s="42">
        <v>6</v>
      </c>
      <c r="I14" s="42">
        <v>167</v>
      </c>
      <c r="J14" s="53">
        <v>374</v>
      </c>
    </row>
    <row r="15" spans="2:11" x14ac:dyDescent="0.25">
      <c r="B15" s="52" t="s">
        <v>119</v>
      </c>
      <c r="C15" s="42">
        <v>7</v>
      </c>
      <c r="D15" s="42">
        <v>132</v>
      </c>
      <c r="E15" s="53">
        <v>301</v>
      </c>
      <c r="G15" s="52" t="s">
        <v>119</v>
      </c>
      <c r="H15" s="42">
        <v>1</v>
      </c>
      <c r="I15" s="42">
        <v>58</v>
      </c>
      <c r="J15" s="53">
        <v>116</v>
      </c>
    </row>
    <row r="16" spans="2:11" ht="15.75" thickBot="1" x14ac:dyDescent="0.3">
      <c r="B16" s="56" t="s">
        <v>120</v>
      </c>
      <c r="C16" s="57">
        <v>6</v>
      </c>
      <c r="D16" s="57">
        <v>267</v>
      </c>
      <c r="E16" s="58">
        <v>540</v>
      </c>
      <c r="G16" s="56" t="s">
        <v>120</v>
      </c>
      <c r="H16" s="57">
        <v>3</v>
      </c>
      <c r="I16" s="57">
        <v>166</v>
      </c>
      <c r="J16" s="58">
        <v>332</v>
      </c>
    </row>
    <row r="17" spans="2:10" x14ac:dyDescent="0.25">
      <c r="B17" s="59"/>
      <c r="C17" s="60"/>
      <c r="D17" s="60"/>
      <c r="E17" s="60"/>
      <c r="G17" s="59"/>
      <c r="H17" s="60"/>
      <c r="I17" s="60"/>
      <c r="J17" s="60"/>
    </row>
    <row r="18" spans="2:10" ht="15.75" thickBot="1" x14ac:dyDescent="0.3">
      <c r="B18" s="59"/>
      <c r="C18" s="60"/>
      <c r="D18" s="60"/>
      <c r="E18" s="60"/>
      <c r="G18" s="59"/>
      <c r="H18" s="60"/>
      <c r="I18" s="60"/>
      <c r="J18" s="60"/>
    </row>
    <row r="19" spans="2:10" ht="16.5" thickBot="1" x14ac:dyDescent="0.3">
      <c r="B19" s="132" t="s">
        <v>203</v>
      </c>
      <c r="C19" s="133"/>
      <c r="D19" s="133"/>
      <c r="E19" s="134"/>
      <c r="G19" s="132" t="s">
        <v>139</v>
      </c>
      <c r="H19" s="133"/>
      <c r="I19" s="133"/>
      <c r="J19" s="134"/>
    </row>
    <row r="20" spans="2:10" ht="15.75" thickBot="1" x14ac:dyDescent="0.3"/>
    <row r="21" spans="2:10" ht="30" x14ac:dyDescent="0.25">
      <c r="B21" s="47" t="s">
        <v>1</v>
      </c>
      <c r="C21" s="48" t="s">
        <v>116</v>
      </c>
      <c r="D21" s="48" t="s">
        <v>4</v>
      </c>
      <c r="E21" s="49" t="s">
        <v>5</v>
      </c>
      <c r="G21" s="47" t="s">
        <v>1</v>
      </c>
      <c r="H21" s="48" t="s">
        <v>116</v>
      </c>
      <c r="I21" s="48" t="s">
        <v>4</v>
      </c>
      <c r="J21" s="49" t="s">
        <v>5</v>
      </c>
    </row>
    <row r="22" spans="2:10" x14ac:dyDescent="0.25">
      <c r="B22" s="50" t="s">
        <v>117</v>
      </c>
      <c r="C22" s="46">
        <f>SUM(C23:C33)</f>
        <v>238</v>
      </c>
      <c r="D22" s="46">
        <f>SUM(D23:D33)</f>
        <v>7835</v>
      </c>
      <c r="E22" s="51">
        <f>SUM(E23:E33)</f>
        <v>16133</v>
      </c>
      <c r="G22" s="50" t="s">
        <v>117</v>
      </c>
      <c r="H22" s="46">
        <f>SUM(H23:H33)</f>
        <v>87</v>
      </c>
      <c r="I22" s="46">
        <f t="shared" ref="I22:J22" si="2">SUM(I23:I33)</f>
        <v>2400</v>
      </c>
      <c r="J22" s="51">
        <f t="shared" si="2"/>
        <v>5167</v>
      </c>
    </row>
    <row r="23" spans="2:10" x14ac:dyDescent="0.25">
      <c r="B23" s="52" t="s">
        <v>6</v>
      </c>
      <c r="C23" s="42">
        <v>13</v>
      </c>
      <c r="D23" s="42">
        <v>1288</v>
      </c>
      <c r="E23" s="53">
        <v>2506</v>
      </c>
      <c r="G23" s="52" t="s">
        <v>6</v>
      </c>
      <c r="H23" s="42">
        <v>5</v>
      </c>
      <c r="I23" s="42">
        <v>87</v>
      </c>
      <c r="J23" s="53">
        <v>200</v>
      </c>
    </row>
    <row r="24" spans="2:10" x14ac:dyDescent="0.25">
      <c r="B24" s="52" t="s">
        <v>29</v>
      </c>
      <c r="C24" s="42">
        <v>23</v>
      </c>
      <c r="D24" s="42">
        <v>468</v>
      </c>
      <c r="E24" s="53">
        <v>926</v>
      </c>
      <c r="G24" s="52" t="s">
        <v>29</v>
      </c>
      <c r="H24" s="42">
        <v>11</v>
      </c>
      <c r="I24" s="42">
        <v>210</v>
      </c>
      <c r="J24" s="53">
        <v>453</v>
      </c>
    </row>
    <row r="25" spans="2:10" x14ac:dyDescent="0.25">
      <c r="B25" s="54" t="s">
        <v>11</v>
      </c>
      <c r="C25" s="42">
        <v>57</v>
      </c>
      <c r="D25" s="42">
        <v>2642</v>
      </c>
      <c r="E25" s="53">
        <v>5259</v>
      </c>
      <c r="G25" s="54" t="s">
        <v>11</v>
      </c>
      <c r="H25" s="42">
        <v>13</v>
      </c>
      <c r="I25" s="42">
        <v>738</v>
      </c>
      <c r="J25" s="53">
        <v>1496</v>
      </c>
    </row>
    <row r="26" spans="2:10" x14ac:dyDescent="0.25">
      <c r="B26" s="116" t="s">
        <v>14</v>
      </c>
      <c r="C26" s="42">
        <v>29</v>
      </c>
      <c r="D26" s="42">
        <v>770</v>
      </c>
      <c r="E26" s="53">
        <v>1583</v>
      </c>
      <c r="G26" s="116" t="s">
        <v>14</v>
      </c>
      <c r="H26" s="42">
        <v>12</v>
      </c>
      <c r="I26" s="42">
        <v>161</v>
      </c>
      <c r="J26" s="53">
        <v>362</v>
      </c>
    </row>
    <row r="27" spans="2:10" x14ac:dyDescent="0.25">
      <c r="B27" s="52" t="s">
        <v>16</v>
      </c>
      <c r="C27" s="42">
        <v>35</v>
      </c>
      <c r="D27" s="42">
        <v>796</v>
      </c>
      <c r="E27" s="53">
        <v>1737</v>
      </c>
      <c r="G27" s="52" t="s">
        <v>16</v>
      </c>
      <c r="H27" s="42">
        <v>15</v>
      </c>
      <c r="I27" s="42">
        <v>512</v>
      </c>
      <c r="J27" s="53">
        <v>1039</v>
      </c>
    </row>
    <row r="28" spans="2:10" x14ac:dyDescent="0.25">
      <c r="B28" s="52" t="s">
        <v>18</v>
      </c>
      <c r="C28" s="42">
        <v>13</v>
      </c>
      <c r="D28" s="42">
        <v>383</v>
      </c>
      <c r="E28" s="53">
        <v>804</v>
      </c>
      <c r="G28" s="52" t="s">
        <v>18</v>
      </c>
      <c r="H28" s="42">
        <v>7</v>
      </c>
      <c r="I28" s="42">
        <v>134</v>
      </c>
      <c r="J28" s="53">
        <v>288</v>
      </c>
    </row>
    <row r="29" spans="2:10" x14ac:dyDescent="0.25">
      <c r="B29" s="116" t="s">
        <v>72</v>
      </c>
      <c r="C29" s="42">
        <v>24</v>
      </c>
      <c r="D29" s="42">
        <v>398</v>
      </c>
      <c r="E29" s="53">
        <v>927</v>
      </c>
      <c r="G29" s="116" t="s">
        <v>72</v>
      </c>
      <c r="H29" s="42">
        <v>6</v>
      </c>
      <c r="I29" s="42">
        <v>78</v>
      </c>
      <c r="J29" s="53">
        <v>199</v>
      </c>
    </row>
    <row r="30" spans="2:10" x14ac:dyDescent="0.25">
      <c r="B30" s="52" t="s">
        <v>20</v>
      </c>
      <c r="C30" s="42">
        <v>32</v>
      </c>
      <c r="D30" s="42">
        <v>843</v>
      </c>
      <c r="E30" s="53">
        <v>1855</v>
      </c>
      <c r="G30" s="52" t="s">
        <v>20</v>
      </c>
      <c r="H30" s="42">
        <v>14</v>
      </c>
      <c r="I30" s="42">
        <v>441</v>
      </c>
      <c r="J30" s="53">
        <v>1031</v>
      </c>
    </row>
    <row r="31" spans="2:10" x14ac:dyDescent="0.25">
      <c r="B31" s="52" t="s">
        <v>119</v>
      </c>
      <c r="C31" s="42">
        <v>5</v>
      </c>
      <c r="D31" s="42">
        <v>66</v>
      </c>
      <c r="E31" s="53">
        <v>142</v>
      </c>
      <c r="G31" s="52" t="s">
        <v>119</v>
      </c>
      <c r="H31" s="42">
        <v>1</v>
      </c>
      <c r="I31" s="42">
        <v>4</v>
      </c>
      <c r="J31" s="53">
        <v>10</v>
      </c>
    </row>
    <row r="32" spans="2:10" x14ac:dyDescent="0.25">
      <c r="B32" s="52" t="s">
        <v>150</v>
      </c>
      <c r="C32" s="42">
        <v>1</v>
      </c>
      <c r="D32" s="42">
        <v>14</v>
      </c>
      <c r="E32" s="53">
        <v>36</v>
      </c>
      <c r="G32" s="52" t="s">
        <v>150</v>
      </c>
      <c r="H32" s="42">
        <v>1</v>
      </c>
      <c r="I32" s="42">
        <v>13</v>
      </c>
      <c r="J32" s="53">
        <v>33</v>
      </c>
    </row>
    <row r="33" spans="2:10" ht="15.75" thickBot="1" x14ac:dyDescent="0.3">
      <c r="B33" s="56" t="s">
        <v>120</v>
      </c>
      <c r="C33" s="57">
        <v>6</v>
      </c>
      <c r="D33" s="57">
        <v>167</v>
      </c>
      <c r="E33" s="58">
        <v>358</v>
      </c>
      <c r="G33" s="56" t="s">
        <v>120</v>
      </c>
      <c r="H33" s="57">
        <v>2</v>
      </c>
      <c r="I33" s="57">
        <v>22</v>
      </c>
      <c r="J33" s="58">
        <v>56</v>
      </c>
    </row>
    <row r="34" spans="2:10" x14ac:dyDescent="0.25">
      <c r="B34" s="59"/>
      <c r="C34" s="60"/>
      <c r="D34" s="60"/>
      <c r="E34" s="60"/>
      <c r="G34" s="59"/>
      <c r="H34" s="60"/>
      <c r="I34" s="60"/>
      <c r="J34" s="60"/>
    </row>
    <row r="35" spans="2:10" x14ac:dyDescent="0.25">
      <c r="G35" s="2"/>
    </row>
    <row r="36" spans="2:10" ht="15.75" thickBot="1" x14ac:dyDescent="0.3">
      <c r="G36" s="2"/>
      <c r="H36" s="2"/>
      <c r="I36" s="2"/>
    </row>
    <row r="37" spans="2:10" ht="21.75" customHeight="1" thickBot="1" x14ac:dyDescent="0.3">
      <c r="B37" s="132" t="s">
        <v>115</v>
      </c>
      <c r="C37" s="133"/>
      <c r="D37" s="133"/>
      <c r="E37" s="134"/>
      <c r="G37" s="132" t="s">
        <v>121</v>
      </c>
      <c r="H37" s="133"/>
      <c r="I37" s="133"/>
      <c r="J37" s="134"/>
    </row>
    <row r="38" spans="2:10" ht="15.75" thickBot="1" x14ac:dyDescent="0.3"/>
    <row r="39" spans="2:10" ht="30" x14ac:dyDescent="0.25">
      <c r="B39" s="47" t="s">
        <v>1</v>
      </c>
      <c r="C39" s="48" t="s">
        <v>116</v>
      </c>
      <c r="D39" s="48" t="s">
        <v>4</v>
      </c>
      <c r="E39" s="49" t="s">
        <v>5</v>
      </c>
      <c r="G39" s="47" t="s">
        <v>1</v>
      </c>
      <c r="H39" s="48" t="s">
        <v>116</v>
      </c>
      <c r="I39" s="48" t="s">
        <v>4</v>
      </c>
      <c r="J39" s="49" t="s">
        <v>5</v>
      </c>
    </row>
    <row r="40" spans="2:10" x14ac:dyDescent="0.25">
      <c r="B40" s="50" t="s">
        <v>117</v>
      </c>
      <c r="C40" s="46">
        <f>SUM(C41:C50)</f>
        <v>121</v>
      </c>
      <c r="D40" s="46">
        <f>SUM(D41:D50)</f>
        <v>2962</v>
      </c>
      <c r="E40" s="51">
        <f>SUM(E41:E50)</f>
        <v>6211</v>
      </c>
      <c r="G40" s="50" t="s">
        <v>117</v>
      </c>
      <c r="H40" s="46">
        <f>SUM(H41:H48)</f>
        <v>82</v>
      </c>
      <c r="I40" s="46">
        <f>SUM(I41:I48)</f>
        <v>2199</v>
      </c>
      <c r="J40" s="51">
        <f>SUM(J41:J48)</f>
        <v>4916</v>
      </c>
    </row>
    <row r="41" spans="2:10" x14ac:dyDescent="0.25">
      <c r="B41" s="52" t="s">
        <v>6</v>
      </c>
      <c r="C41" s="42">
        <v>3</v>
      </c>
      <c r="D41" s="42">
        <v>304</v>
      </c>
      <c r="E41" s="53">
        <v>503</v>
      </c>
      <c r="G41" s="52" t="s">
        <v>29</v>
      </c>
      <c r="H41" s="42">
        <v>22</v>
      </c>
      <c r="I41" s="42">
        <v>383</v>
      </c>
      <c r="J41" s="53">
        <v>957</v>
      </c>
    </row>
    <row r="42" spans="2:10" x14ac:dyDescent="0.25">
      <c r="B42" s="52" t="s">
        <v>29</v>
      </c>
      <c r="C42" s="42">
        <v>16</v>
      </c>
      <c r="D42" s="42">
        <v>490</v>
      </c>
      <c r="E42" s="53">
        <v>1031</v>
      </c>
      <c r="G42" s="52" t="s">
        <v>6</v>
      </c>
      <c r="H42" s="42">
        <v>22</v>
      </c>
      <c r="I42" s="42">
        <v>619</v>
      </c>
      <c r="J42" s="53">
        <v>1336</v>
      </c>
    </row>
    <row r="43" spans="2:10" x14ac:dyDescent="0.25">
      <c r="B43" s="54" t="s">
        <v>11</v>
      </c>
      <c r="C43" s="42">
        <v>18</v>
      </c>
      <c r="D43" s="42">
        <v>800</v>
      </c>
      <c r="E43" s="53">
        <v>1577</v>
      </c>
      <c r="G43" s="54" t="s">
        <v>11</v>
      </c>
      <c r="H43" s="42">
        <v>16</v>
      </c>
      <c r="I43" s="42">
        <v>662</v>
      </c>
      <c r="J43" s="53">
        <v>1362</v>
      </c>
    </row>
    <row r="44" spans="2:10" x14ac:dyDescent="0.25">
      <c r="B44" s="55" t="s">
        <v>14</v>
      </c>
      <c r="C44" s="42">
        <v>40</v>
      </c>
      <c r="D44" s="42">
        <v>466</v>
      </c>
      <c r="E44" s="53">
        <v>1027</v>
      </c>
      <c r="G44" s="55" t="s">
        <v>14</v>
      </c>
      <c r="H44" s="42">
        <v>7</v>
      </c>
      <c r="I44" s="42">
        <v>166</v>
      </c>
      <c r="J44" s="53">
        <v>368</v>
      </c>
    </row>
    <row r="45" spans="2:10" x14ac:dyDescent="0.25">
      <c r="B45" s="52" t="s">
        <v>16</v>
      </c>
      <c r="C45" s="42">
        <v>11</v>
      </c>
      <c r="D45" s="42">
        <v>365</v>
      </c>
      <c r="E45" s="53">
        <v>790</v>
      </c>
      <c r="G45" s="52" t="s">
        <v>72</v>
      </c>
      <c r="H45" s="42">
        <v>6</v>
      </c>
      <c r="I45" s="42">
        <v>79</v>
      </c>
      <c r="J45" s="53">
        <v>167</v>
      </c>
    </row>
    <row r="46" spans="2:10" x14ac:dyDescent="0.25">
      <c r="B46" s="52" t="s">
        <v>18</v>
      </c>
      <c r="C46" s="42">
        <v>6</v>
      </c>
      <c r="D46" s="42">
        <v>89</v>
      </c>
      <c r="E46" s="53">
        <v>205</v>
      </c>
      <c r="G46" s="52" t="s">
        <v>20</v>
      </c>
      <c r="H46" s="42">
        <v>6</v>
      </c>
      <c r="I46" s="42">
        <v>213</v>
      </c>
      <c r="J46" s="53">
        <v>545</v>
      </c>
    </row>
    <row r="47" spans="2:10" x14ac:dyDescent="0.25">
      <c r="B47" s="55" t="s">
        <v>118</v>
      </c>
      <c r="C47" s="42">
        <v>3</v>
      </c>
      <c r="D47" s="42">
        <v>50</v>
      </c>
      <c r="E47" s="53">
        <v>122</v>
      </c>
      <c r="G47" s="55" t="s">
        <v>18</v>
      </c>
      <c r="H47" s="42">
        <v>2</v>
      </c>
      <c r="I47" s="42">
        <v>74</v>
      </c>
      <c r="J47" s="53">
        <v>175</v>
      </c>
    </row>
    <row r="48" spans="2:10" ht="15.75" thickBot="1" x14ac:dyDescent="0.3">
      <c r="B48" s="52" t="s">
        <v>72</v>
      </c>
      <c r="C48" s="42">
        <v>12</v>
      </c>
      <c r="D48" s="42">
        <v>179</v>
      </c>
      <c r="E48" s="53">
        <v>397</v>
      </c>
      <c r="G48" s="56" t="s">
        <v>16</v>
      </c>
      <c r="H48" s="57">
        <v>1</v>
      </c>
      <c r="I48" s="57">
        <v>3</v>
      </c>
      <c r="J48" s="58">
        <v>6</v>
      </c>
    </row>
    <row r="49" spans="2:10" x14ac:dyDescent="0.25">
      <c r="B49" s="52" t="s">
        <v>20</v>
      </c>
      <c r="C49" s="42">
        <v>9</v>
      </c>
      <c r="D49" s="42">
        <v>186</v>
      </c>
      <c r="E49" s="53">
        <v>494</v>
      </c>
    </row>
    <row r="50" spans="2:10" ht="15.75" thickBot="1" x14ac:dyDescent="0.3">
      <c r="B50" s="56" t="s">
        <v>120</v>
      </c>
      <c r="C50" s="57">
        <v>3</v>
      </c>
      <c r="D50" s="57">
        <v>33</v>
      </c>
      <c r="E50" s="58">
        <v>65</v>
      </c>
    </row>
    <row r="51" spans="2:10" x14ac:dyDescent="0.25">
      <c r="C51" s="1"/>
      <c r="D51" s="14"/>
      <c r="E51" s="4"/>
      <c r="F51" s="4"/>
    </row>
    <row r="52" spans="2:10" x14ac:dyDescent="0.25">
      <c r="B52" s="59"/>
      <c r="C52" s="60"/>
      <c r="D52" s="60"/>
      <c r="E52" s="60"/>
      <c r="G52" s="1"/>
      <c r="H52" s="14"/>
      <c r="I52" s="4"/>
      <c r="J52" s="4"/>
    </row>
    <row r="53" spans="2:10" ht="15.75" thickBot="1" x14ac:dyDescent="0.3">
      <c r="D53" s="4"/>
      <c r="E53" s="4"/>
    </row>
    <row r="54" spans="2:10" ht="22.5" customHeight="1" thickBot="1" x14ac:dyDescent="0.3">
      <c r="B54" s="132" t="s">
        <v>122</v>
      </c>
      <c r="C54" s="133"/>
      <c r="D54" s="133"/>
      <c r="E54" s="134"/>
    </row>
    <row r="55" spans="2:10" ht="15.75" thickBot="1" x14ac:dyDescent="0.3"/>
    <row r="56" spans="2:10" ht="30" x14ac:dyDescent="0.25">
      <c r="B56" s="47" t="s">
        <v>1</v>
      </c>
      <c r="C56" s="48" t="s">
        <v>116</v>
      </c>
      <c r="D56" s="48" t="s">
        <v>4</v>
      </c>
      <c r="E56" s="49" t="s">
        <v>5</v>
      </c>
    </row>
    <row r="57" spans="2:10" x14ac:dyDescent="0.25">
      <c r="B57" s="50" t="s">
        <v>117</v>
      </c>
      <c r="C57" s="46">
        <f>SUM(C58:C67)</f>
        <v>45</v>
      </c>
      <c r="D57" s="46">
        <f>SUM(D58:D67)</f>
        <v>1633</v>
      </c>
      <c r="E57" s="51">
        <f>SUM(E58:E67)</f>
        <v>3475</v>
      </c>
    </row>
    <row r="58" spans="2:10" x14ac:dyDescent="0.25">
      <c r="B58" s="52" t="s">
        <v>11</v>
      </c>
      <c r="C58" s="42">
        <v>9</v>
      </c>
      <c r="D58" s="42">
        <v>540</v>
      </c>
      <c r="E58" s="53">
        <v>1072</v>
      </c>
    </row>
    <row r="59" spans="2:10" x14ac:dyDescent="0.25">
      <c r="B59" s="52" t="s">
        <v>20</v>
      </c>
      <c r="C59" s="42">
        <v>9</v>
      </c>
      <c r="D59" s="42">
        <v>232</v>
      </c>
      <c r="E59" s="53">
        <v>481</v>
      </c>
    </row>
    <row r="60" spans="2:10" x14ac:dyDescent="0.25">
      <c r="B60" s="54" t="s">
        <v>29</v>
      </c>
      <c r="C60" s="42">
        <v>8</v>
      </c>
      <c r="D60" s="42">
        <v>172</v>
      </c>
      <c r="E60" s="53">
        <v>414</v>
      </c>
    </row>
    <row r="61" spans="2:10" x14ac:dyDescent="0.25">
      <c r="B61" s="55" t="s">
        <v>6</v>
      </c>
      <c r="C61" s="42">
        <v>5</v>
      </c>
      <c r="D61" s="42">
        <v>312</v>
      </c>
      <c r="E61" s="53">
        <v>655</v>
      </c>
    </row>
    <row r="62" spans="2:10" x14ac:dyDescent="0.25">
      <c r="B62" s="52" t="s">
        <v>72</v>
      </c>
      <c r="C62" s="42">
        <v>4</v>
      </c>
      <c r="D62" s="42">
        <v>128</v>
      </c>
      <c r="E62" s="53">
        <v>325</v>
      </c>
    </row>
    <row r="63" spans="2:10" x14ac:dyDescent="0.25">
      <c r="B63" s="52" t="s">
        <v>14</v>
      </c>
      <c r="C63" s="42">
        <v>3</v>
      </c>
      <c r="D63" s="42">
        <v>31</v>
      </c>
      <c r="E63" s="53">
        <v>75</v>
      </c>
    </row>
    <row r="64" spans="2:10" x14ac:dyDescent="0.25">
      <c r="B64" s="55" t="s">
        <v>16</v>
      </c>
      <c r="C64" s="42">
        <v>2</v>
      </c>
      <c r="D64" s="42">
        <v>67</v>
      </c>
      <c r="E64" s="53">
        <v>164</v>
      </c>
    </row>
    <row r="65" spans="2:5" x14ac:dyDescent="0.25">
      <c r="B65" s="52" t="s">
        <v>18</v>
      </c>
      <c r="C65" s="42">
        <v>2</v>
      </c>
      <c r="D65" s="42">
        <v>112</v>
      </c>
      <c r="E65" s="53">
        <v>206</v>
      </c>
    </row>
    <row r="66" spans="2:5" x14ac:dyDescent="0.25">
      <c r="B66" s="52" t="s">
        <v>120</v>
      </c>
      <c r="C66" s="42">
        <v>2</v>
      </c>
      <c r="D66" s="42">
        <v>33</v>
      </c>
      <c r="E66" s="53">
        <v>59</v>
      </c>
    </row>
    <row r="67" spans="2:5" ht="15.75" thickBot="1" x14ac:dyDescent="0.3">
      <c r="B67" s="56" t="s">
        <v>119</v>
      </c>
      <c r="C67" s="57">
        <v>1</v>
      </c>
      <c r="D67" s="57">
        <v>6</v>
      </c>
      <c r="E67" s="58">
        <v>24</v>
      </c>
    </row>
  </sheetData>
  <mergeCells count="7">
    <mergeCell ref="B2:E2"/>
    <mergeCell ref="G2:J2"/>
    <mergeCell ref="B37:E37"/>
    <mergeCell ref="G37:J37"/>
    <mergeCell ref="B54:E54"/>
    <mergeCell ref="B19:E19"/>
    <mergeCell ref="G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დაგეგმილი სასტუმროები</vt:lpstr>
      <vt:lpstr>ახალი სასტუმროები 2016-2024 წწ</vt:lpstr>
      <vt:lpstr>გახსნილი და დაგეგმილი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2024-12-04T12:09:27Z</dcterms:modified>
</cp:coreProperties>
</file>