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Planned" sheetId="4" r:id="rId1"/>
    <sheet name="Opened (2016-2024)" sheetId="5" r:id="rId2"/>
    <sheet name="Planned and opened Hotels" sheetId="3" r:id="rId3"/>
  </sheets>
  <definedNames>
    <definedName name="_xlnm._FilterDatabase" localSheetId="1" hidden="1">'Opened (2016-2024)'!$B$180:$F$180</definedName>
    <definedName name="_xlnm._FilterDatabase" localSheetId="0" hidden="1">Planned!$B$4:$G$21</definedName>
  </definedNames>
  <calcPr calcId="162913"/>
</workbook>
</file>

<file path=xl/calcChain.xml><?xml version="1.0" encoding="utf-8"?>
<calcChain xmlns="http://schemas.openxmlformats.org/spreadsheetml/2006/main">
  <c r="E22" i="3" l="1"/>
  <c r="D22" i="3"/>
  <c r="C22" i="3"/>
  <c r="J4" i="3"/>
  <c r="I4" i="3"/>
  <c r="H4" i="3"/>
  <c r="C56" i="3" l="1"/>
  <c r="D56" i="3"/>
  <c r="E56" i="3"/>
  <c r="J39" i="3"/>
  <c r="I39" i="3"/>
  <c r="H39" i="3"/>
  <c r="E39" i="3"/>
  <c r="D39" i="3"/>
  <c r="C39" i="3"/>
  <c r="J22" i="3"/>
  <c r="I22" i="3"/>
  <c r="H22" i="3"/>
  <c r="D12" i="5"/>
  <c r="F11" i="5"/>
  <c r="E11" i="5"/>
  <c r="F31" i="5"/>
  <c r="E31" i="5"/>
  <c r="G28" i="4"/>
  <c r="F28" i="4"/>
  <c r="G78" i="5" l="1"/>
  <c r="F78" i="5"/>
  <c r="F79" i="5" s="1"/>
  <c r="E79" i="5" l="1"/>
  <c r="G79" i="5" l="1"/>
  <c r="E107" i="5"/>
  <c r="F107" i="5"/>
  <c r="F108" i="5" l="1"/>
  <c r="D108" i="5" l="1"/>
  <c r="E108" i="5"/>
  <c r="F140" i="5" l="1"/>
  <c r="E140" i="5"/>
  <c r="D141" i="5" l="1"/>
  <c r="F141" i="5"/>
  <c r="E141" i="5"/>
  <c r="F172" i="5" l="1"/>
  <c r="F173" i="5" s="1"/>
  <c r="D173" i="5"/>
  <c r="E172" i="5"/>
  <c r="E173" i="5" s="1"/>
  <c r="D210" i="5"/>
  <c r="F209" i="5"/>
  <c r="F211" i="5" s="1"/>
  <c r="E209" i="5"/>
  <c r="E211" i="5" s="1"/>
</calcChain>
</file>

<file path=xl/sharedStrings.xml><?xml version="1.0" encoding="utf-8"?>
<sst xmlns="http://schemas.openxmlformats.org/spreadsheetml/2006/main" count="712" uniqueCount="249">
  <si>
    <t>Georgia</t>
  </si>
  <si>
    <t>Tbilisi</t>
  </si>
  <si>
    <t>Ajara</t>
  </si>
  <si>
    <t>Guria</t>
  </si>
  <si>
    <t>Imereti</t>
  </si>
  <si>
    <t>Kakheti</t>
  </si>
  <si>
    <t>Mtskheta-Mtianeti</t>
  </si>
  <si>
    <t>Samegrelo-Upper Svaneti</t>
  </si>
  <si>
    <t>Samtskhe-Javakheti</t>
  </si>
  <si>
    <t>Region</t>
  </si>
  <si>
    <t>Quantity</t>
  </si>
  <si>
    <t>Number of Rooms</t>
  </si>
  <si>
    <t>Number of Beds</t>
  </si>
  <si>
    <t>Source:Georgian National Tourism Administration</t>
  </si>
  <si>
    <t>Other</t>
  </si>
  <si>
    <t>Hotels Opened in 2016 by Region</t>
  </si>
  <si>
    <t>Hilton Garden Inn</t>
  </si>
  <si>
    <t>Radisson BLU Tsinandali</t>
  </si>
  <si>
    <t>EUPHORIA</t>
  </si>
  <si>
    <t>Golden</t>
  </si>
  <si>
    <t>Name</t>
  </si>
  <si>
    <t>City</t>
  </si>
  <si>
    <t xml:space="preserve">Number of Rooms </t>
  </si>
  <si>
    <t>Bed Capacity</t>
  </si>
  <si>
    <t>Mtskheta-mtianeti</t>
  </si>
  <si>
    <t>Batumi</t>
  </si>
  <si>
    <t>Kutaisi</t>
  </si>
  <si>
    <t>Gudauri</t>
  </si>
  <si>
    <t>Shekvetili</t>
  </si>
  <si>
    <t>Bakuriani</t>
  </si>
  <si>
    <t>Ureki</t>
  </si>
  <si>
    <t>Telavi</t>
  </si>
  <si>
    <t>Borjomi</t>
  </si>
  <si>
    <t>Ninotsminda</t>
  </si>
  <si>
    <t>Poti</t>
  </si>
  <si>
    <t>Zuzumbo</t>
  </si>
  <si>
    <t>City Avenue</t>
  </si>
  <si>
    <t>Astoria Hotel</t>
  </si>
  <si>
    <t>Crowne Plaza</t>
  </si>
  <si>
    <t>ART BOUTIQUE HOTEL</t>
  </si>
  <si>
    <t>NEXTLEAGUE</t>
  </si>
  <si>
    <t>Castello Mare</t>
  </si>
  <si>
    <t>Millennium Hotel</t>
  </si>
  <si>
    <t>Gonio</t>
  </si>
  <si>
    <t>Sairme</t>
  </si>
  <si>
    <t>Khoni</t>
  </si>
  <si>
    <t>Tsikhisdziri</t>
  </si>
  <si>
    <t>Ganmukhuri</t>
  </si>
  <si>
    <t>Mtskheta</t>
  </si>
  <si>
    <t>Akhalkalaki</t>
  </si>
  <si>
    <t>Mtskheta-MtianeTi</t>
  </si>
  <si>
    <t>Vera Palace</t>
  </si>
  <si>
    <t>Marseli</t>
  </si>
  <si>
    <t>Villa Ikalto Ho-Re-Ka</t>
  </si>
  <si>
    <t>Kolkhi</t>
  </si>
  <si>
    <t>Okros Satsmisi</t>
  </si>
  <si>
    <t>Opimpo</t>
  </si>
  <si>
    <t>Egrisi</t>
  </si>
  <si>
    <t>Margarita</t>
  </si>
  <si>
    <t>PE Srab Adamian</t>
  </si>
  <si>
    <t>Complex Mtsvane Parki</t>
  </si>
  <si>
    <t>Didebuli +</t>
  </si>
  <si>
    <t>Dolabauri</t>
  </si>
  <si>
    <t>Tiflis</t>
  </si>
  <si>
    <t>Jino Wellness Mtskheta</t>
  </si>
  <si>
    <t>Hotels Opened in 2016</t>
  </si>
  <si>
    <t>Museumi</t>
  </si>
  <si>
    <t xml:space="preserve"> Golden Tulip Borjomi</t>
  </si>
  <si>
    <t>Rooms Hotel</t>
  </si>
  <si>
    <t>Mtsvane Kontskhi</t>
  </si>
  <si>
    <t>Hotels Opened in 2017 by Region</t>
  </si>
  <si>
    <t>Hotels Opened in 2017</t>
  </si>
  <si>
    <t>Quadrum-Gudauri</t>
  </si>
  <si>
    <t>BEST WESTERN</t>
  </si>
  <si>
    <t>Wyndham Batumi</t>
  </si>
  <si>
    <t xml:space="preserve">Tbilis Laerton Hotel </t>
  </si>
  <si>
    <t>Sky Tower Hotel Batumi</t>
  </si>
  <si>
    <t>Hotel Irepalace Batumi</t>
  </si>
  <si>
    <t>Hotel Aivani</t>
  </si>
  <si>
    <t xml:space="preserve">Ibis Styles Tbilisi Center  </t>
  </si>
  <si>
    <t>Gudauri Inn</t>
  </si>
  <si>
    <t>Gallery Palace</t>
  </si>
  <si>
    <t>Alphabet Hotel</t>
  </si>
  <si>
    <t xml:space="preserve">The Grove Design Hotel </t>
  </si>
  <si>
    <t>IOTA HOTEL TBILISI</t>
  </si>
  <si>
    <t xml:space="preserve">Ramada Encore </t>
  </si>
  <si>
    <t>Best Western Plus Bakuriani</t>
  </si>
  <si>
    <t>Best WESTERN  Plus Batumi</t>
  </si>
  <si>
    <t>Ameri Plaza</t>
  </si>
  <si>
    <t>Hotel Patrioti</t>
  </si>
  <si>
    <t>Stamba</t>
  </si>
  <si>
    <t>Hotel Mountain Mestia</t>
  </si>
  <si>
    <t>King David</t>
  </si>
  <si>
    <t>Mestia</t>
  </si>
  <si>
    <t>Total</t>
  </si>
  <si>
    <t>Metekhi Line Hotel</t>
  </si>
  <si>
    <t>Greenwood Hotel</t>
  </si>
  <si>
    <t xml:space="preserve">Best Western Tbilisi City Centre </t>
  </si>
  <si>
    <t xml:space="preserve">Best Western Sairme Resorts </t>
  </si>
  <si>
    <t>Moxy by Marriott</t>
  </si>
  <si>
    <t>Hotel Porta Caucasia Kazbegi</t>
  </si>
  <si>
    <t>Ambassadori Kachreti</t>
  </si>
  <si>
    <t>Timber Boutique Hotel</t>
  </si>
  <si>
    <t>Akhasheni Wine Resort</t>
  </si>
  <si>
    <t>Hotels Opened in 2018</t>
  </si>
  <si>
    <t>Gurjaani</t>
  </si>
  <si>
    <t>Kazbegi</t>
  </si>
  <si>
    <t>The Grand Gloria</t>
  </si>
  <si>
    <t>Tbilisi Park Hotel</t>
  </si>
  <si>
    <t>Hotel &amp; Wine Cellar ARGE</t>
  </si>
  <si>
    <t xml:space="preserve">Best Western Premier Batumi </t>
  </si>
  <si>
    <t>Bridge Boutique Hotel </t>
  </si>
  <si>
    <t>Stancia Kazbegi</t>
  </si>
  <si>
    <t>Mount Inn Kazbegi</t>
  </si>
  <si>
    <t>Hotels Opened in 2018 by Region</t>
  </si>
  <si>
    <t xml:space="preserve"> Folk Boutique Hotel</t>
  </si>
  <si>
    <t>King Gorgasali Hotel</t>
  </si>
  <si>
    <t>HOTEL BM PLAZA</t>
  </si>
  <si>
    <t>Tsinandali</t>
  </si>
  <si>
    <t>Paragraph Resort &amp; Spa Shekvetili, Autograph Collection</t>
  </si>
  <si>
    <t>Green Tower Hotel</t>
  </si>
  <si>
    <t>Hotel Terrace Kutaisi</t>
  </si>
  <si>
    <t>Hotels Opened in 2019</t>
  </si>
  <si>
    <t>Wyndham Grand</t>
  </si>
  <si>
    <t>Park Hotel Tsinandali</t>
  </si>
  <si>
    <t xml:space="preserve">Magnica Shekvetili </t>
  </si>
  <si>
    <t>Holidei INN</t>
  </si>
  <si>
    <t>Hotel Chateau Khashmi</t>
  </si>
  <si>
    <t>Schuchmann Wines</t>
  </si>
  <si>
    <t>Hotel Resolute</t>
  </si>
  <si>
    <t>Top Gold Hotel</t>
  </si>
  <si>
    <t>Green Line Batumi</t>
  </si>
  <si>
    <t>Silver 39 Boutique Hotel</t>
  </si>
  <si>
    <t>Radius Hotel Tbilisi</t>
  </si>
  <si>
    <t>Sagarejo</t>
  </si>
  <si>
    <t>Hotels Opened in 2019 by Region</t>
  </si>
  <si>
    <t xml:space="preserve">Best Western Gudauri </t>
  </si>
  <si>
    <t>Ibis Tbilisi Stadium</t>
  </si>
  <si>
    <t>BRIM HOTEL</t>
  </si>
  <si>
    <t>Bakuriani Inn</t>
  </si>
  <si>
    <t>Abastumani</t>
  </si>
  <si>
    <t>Sighnaghi</t>
  </si>
  <si>
    <t>Tskaltubo</t>
  </si>
  <si>
    <t>Gudauri Lodge</t>
  </si>
  <si>
    <t>New Wave Hotel Batumi</t>
  </si>
  <si>
    <t>Resorts in Tskaltubo</t>
  </si>
  <si>
    <t>Taberne Boutique Hotel Tbilisi</t>
  </si>
  <si>
    <t>Hotel Bakuriani Inn</t>
  </si>
  <si>
    <t>Riviera Shekvetili Hotel</t>
  </si>
  <si>
    <t>Hotel WYNDHAM BATUMI</t>
  </si>
  <si>
    <t>Ambassadori Goderdzi</t>
  </si>
  <si>
    <t>Pullman Hotels &amp; Resort</t>
  </si>
  <si>
    <t>Courtyard by Marriott</t>
  </si>
  <si>
    <t>Golden Tulip Design Tbilisi Hotel</t>
  </si>
  <si>
    <t>Le Meridien Batumi</t>
  </si>
  <si>
    <t>Orbi Twin Towers</t>
  </si>
  <si>
    <t>Zuzumbo Resort &amp; Spa</t>
  </si>
  <si>
    <t>Hotel &amp; Winery Chateau Khashmi</t>
  </si>
  <si>
    <t>Mosmieri </t>
  </si>
  <si>
    <t>Lopota Lake Resort &amp; Spa</t>
  </si>
  <si>
    <t>Schuchmann Wines Chateau</t>
  </si>
  <si>
    <t>Clocks Hotel Tbilisi</t>
  </si>
  <si>
    <t>Bazzar Boutique Hotel</t>
  </si>
  <si>
    <t>Address Boutique Hotel</t>
  </si>
  <si>
    <t>Litz Resort </t>
  </si>
  <si>
    <t>Calligraphy Hotel</t>
  </si>
  <si>
    <t>Chateau Art Wine - Telavi</t>
  </si>
  <si>
    <t>Esquisse Boutique Hotel &amp; Wine Saloon</t>
  </si>
  <si>
    <t>New Sairme</t>
  </si>
  <si>
    <t>Monograph Freedom Square</t>
  </si>
  <si>
    <t>Biography Tbilisi</t>
  </si>
  <si>
    <t>Newport Hotel Kutaisi </t>
  </si>
  <si>
    <t>Communal Hotel Plekhanovi</t>
  </si>
  <si>
    <t>Communal Hotel Telavi</t>
  </si>
  <si>
    <t>New Tiflis</t>
  </si>
  <si>
    <t>Grigoleti</t>
  </si>
  <si>
    <t>Goderdzi</t>
  </si>
  <si>
    <t>Kvariati</t>
  </si>
  <si>
    <t>Baghdati</t>
  </si>
  <si>
    <t>Opened Year</t>
  </si>
  <si>
    <t>Shida Kartli</t>
  </si>
  <si>
    <t>Samegrelo-Zemo Svaneti</t>
  </si>
  <si>
    <t>Racha-Lechkhumi, Kvemo Svaneti</t>
  </si>
  <si>
    <t>Kvemo Kartli</t>
  </si>
  <si>
    <t xml:space="preserve">Ibis Hotel Tbilisi </t>
  </si>
  <si>
    <t>Ramada by Wyndham Tbilisi Old City</t>
  </si>
  <si>
    <t xml:space="preserve">Ramada Tbilisi </t>
  </si>
  <si>
    <t>Onyx Hotel</t>
  </si>
  <si>
    <t>Gori Inn</t>
  </si>
  <si>
    <t>Pine Atoria</t>
  </si>
  <si>
    <t>Kobuleti</t>
  </si>
  <si>
    <t>Martvili</t>
  </si>
  <si>
    <t>Sioni</t>
  </si>
  <si>
    <t>Gori</t>
  </si>
  <si>
    <t>Paragraph Freedom Square</t>
  </si>
  <si>
    <t>West in Georgia</t>
  </si>
  <si>
    <t>The Grandeur Hotel</t>
  </si>
  <si>
    <t>Esquisse Design Hotel Telavi</t>
  </si>
  <si>
    <t>Rooms Hotel Batumi</t>
  </si>
  <si>
    <t>Glarros OldTown</t>
  </si>
  <si>
    <t>Ambassadori Kachreti Golf Resort</t>
  </si>
  <si>
    <t>Akhaltsikhe Inn</t>
  </si>
  <si>
    <t>Swissotel Tbilisi</t>
  </si>
  <si>
    <t>Hotels Opened in 2020-2022</t>
  </si>
  <si>
    <t>Akhaltsikhe</t>
  </si>
  <si>
    <t>IREPALACE Goderdzi</t>
  </si>
  <si>
    <t>Hilton Double Tree</t>
  </si>
  <si>
    <t xml:space="preserve">Babylon Tower </t>
  </si>
  <si>
    <t>Greet by Accor</t>
  </si>
  <si>
    <t>Hilton Tbilisi</t>
  </si>
  <si>
    <t>Paragraph Golf &amp; Spa Resort Tabori Hill</t>
  </si>
  <si>
    <t xml:space="preserve">Best Western Plus Likani Resort </t>
  </si>
  <si>
    <t>Paragraph Wellness Resort and Spa Abastumani</t>
  </si>
  <si>
    <t>Hotel "Bodbe" Sighnaghi</t>
  </si>
  <si>
    <t>Offices &amp; Hotels at Erekle II Square</t>
  </si>
  <si>
    <t>Paragraph Resort Ganmukhuri</t>
  </si>
  <si>
    <t>Wellness Resort and Spa Mtsvane Kontskhi</t>
  </si>
  <si>
    <t>Hotel Sololaki Hills</t>
  </si>
  <si>
    <t>Ibis Hotel Tskaltubo</t>
  </si>
  <si>
    <t>Radisson Racha</t>
  </si>
  <si>
    <t>Ambassador Batumi</t>
  </si>
  <si>
    <t>Ibis Style Batumi</t>
  </si>
  <si>
    <t>Hotel on King Erekle II's Square (Small)</t>
  </si>
  <si>
    <t>Rooms Abastumani</t>
  </si>
  <si>
    <t xml:space="preserve"> DoubleTree by Hilton</t>
  </si>
  <si>
    <t>Sioni Lake Resort &amp; SPA, Le Meridien by Marriott</t>
  </si>
  <si>
    <t>Opening Year*</t>
  </si>
  <si>
    <t xml:space="preserve">Number of Rooms* </t>
  </si>
  <si>
    <t>Bed Capacity*</t>
  </si>
  <si>
    <t>*Data is subject to change</t>
  </si>
  <si>
    <t>Construction of Planned Accommodation Units 2024/2028</t>
  </si>
  <si>
    <t xml:space="preserve">Telegraph a Radisson Collection Hotel </t>
  </si>
  <si>
    <t>Salkhino Best Western Resort</t>
  </si>
  <si>
    <t>Number of rooms</t>
  </si>
  <si>
    <t>Number of beds</t>
  </si>
  <si>
    <t>Hotels Opened in 2023</t>
  </si>
  <si>
    <t>Hotels Opened in 2024</t>
  </si>
  <si>
    <t>Artizan Design Hotel</t>
  </si>
  <si>
    <t>Kass Land Diamond Resort</t>
  </si>
  <si>
    <t>Afisha Hotel</t>
  </si>
  <si>
    <t xml:space="preserve">Ibis Tbilisi Airport </t>
  </si>
  <si>
    <t>Bodbe Hotel</t>
  </si>
  <si>
    <t>Construction of Planned Accommodation Units in 2024-2028</t>
  </si>
  <si>
    <t>Tsalka</t>
  </si>
  <si>
    <t>Achara</t>
  </si>
  <si>
    <t xml:space="preserve">Sighnaghi </t>
  </si>
  <si>
    <t>Racha-Lechkumi Zemo Svaneti</t>
  </si>
  <si>
    <t>Oni ( Utsera )</t>
  </si>
  <si>
    <t>საქართველო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</si>
</sst>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charset val="204"/>
      <scheme val="minor"/>
    </font>
    <font>
      <i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charset val="204"/>
      <scheme val="minor"/>
    </font>
    <font>
      <b/>
      <sz val="11"/>
      <color theme="3" tint="-0.499984740745262"/>
      <name val="Calibri"/>
      <family val="2"/>
      <charset val="204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b/>
      <i/>
      <sz val="11"/>
      <color theme="3" tint="-0.499984740745262"/>
      <name val="Calibri"/>
      <family val="2"/>
      <scheme val="minor"/>
    </font>
    <font>
      <b/>
      <sz val="12"/>
      <color theme="3" tint="-0.249977111117893"/>
      <name val="Calibri"/>
      <family val="2"/>
      <charset val="204"/>
      <scheme val="minor"/>
    </font>
    <font>
      <b/>
      <sz val="9"/>
      <color theme="3" tint="-0.249977111117893"/>
      <name val="Calibri"/>
      <family val="2"/>
      <charset val="204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charset val="204"/>
    </font>
    <font>
      <sz val="11"/>
      <color theme="3" tint="-0.249977111117893"/>
      <name val="Calibri"/>
      <family val="2"/>
      <charset val="204"/>
    </font>
    <font>
      <sz val="11"/>
      <color theme="3" tint="-0.249977111117893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3" tint="-0.499984740745262"/>
      <name val="Calibri"/>
      <family val="2"/>
      <charset val="204"/>
      <scheme val="minor"/>
    </font>
    <font>
      <b/>
      <i/>
      <sz val="11"/>
      <color theme="3" tint="-0.49998474074526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</cellStyleXfs>
  <cellXfs count="186">
    <xf numFmtId="0" fontId="0" fillId="0" borderId="0" xfId="0"/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0" fillId="4" borderId="3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/>
    <xf numFmtId="1" fontId="0" fillId="0" borderId="0" xfId="0" applyNumberFormat="1"/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1" fontId="13" fillId="4" borderId="2" xfId="0" applyNumberFormat="1" applyFont="1" applyFill="1" applyBorder="1" applyAlignment="1">
      <alignment horizontal="center" vertical="center"/>
    </xf>
    <xf numFmtId="3" fontId="13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5" borderId="15" xfId="1" applyNumberFormat="1" applyFont="1" applyFill="1" applyBorder="1" applyAlignment="1">
      <alignment horizontal="center" vertical="center" wrapText="1"/>
    </xf>
    <xf numFmtId="0" fontId="2" fillId="5" borderId="16" xfId="1" applyNumberFormat="1" applyFont="1" applyFill="1" applyBorder="1" applyAlignment="1">
      <alignment horizontal="center" vertical="center" wrapText="1"/>
    </xf>
    <xf numFmtId="0" fontId="2" fillId="5" borderId="17" xfId="1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1" fontId="13" fillId="0" borderId="19" xfId="0" applyNumberFormat="1" applyFont="1" applyBorder="1" applyAlignment="1">
      <alignment horizontal="center"/>
    </xf>
    <xf numFmtId="1" fontId="14" fillId="0" borderId="19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" fontId="15" fillId="0" borderId="23" xfId="0" applyNumberFormat="1" applyFont="1" applyFill="1" applyBorder="1" applyAlignment="1">
      <alignment horizontal="center" vertical="center"/>
    </xf>
    <xf numFmtId="1" fontId="15" fillId="0" borderId="24" xfId="0" applyNumberFormat="1" applyFont="1" applyFill="1" applyBorder="1" applyAlignment="1">
      <alignment horizontal="center" vertical="center"/>
    </xf>
    <xf numFmtId="1" fontId="14" fillId="0" borderId="19" xfId="0" applyNumberFormat="1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3" xfId="0" applyNumberFormat="1" applyFont="1" applyFill="1" applyBorder="1" applyAlignment="1">
      <alignment horizontal="center" vertical="center"/>
    </xf>
    <xf numFmtId="0" fontId="15" fillId="0" borderId="24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" fillId="5" borderId="2" xfId="1" applyNumberFormat="1" applyFont="1" applyFill="1" applyBorder="1" applyAlignment="1">
      <alignment horizontal="center" vertical="center" wrapText="1"/>
    </xf>
    <xf numFmtId="0" fontId="2" fillId="5" borderId="19" xfId="1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1" fontId="13" fillId="0" borderId="23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3" fontId="13" fillId="0" borderId="23" xfId="0" applyNumberFormat="1" applyFont="1" applyBorder="1" applyAlignment="1">
      <alignment horizontal="center"/>
    </xf>
    <xf numFmtId="3" fontId="13" fillId="0" borderId="24" xfId="0" applyNumberFormat="1" applyFont="1" applyBorder="1" applyAlignment="1">
      <alignment horizontal="center"/>
    </xf>
    <xf numFmtId="3" fontId="4" fillId="6" borderId="2" xfId="2" applyNumberFormat="1" applyFont="1" applyFill="1" applyBorder="1" applyAlignment="1">
      <alignment horizontal="center" vertical="center"/>
    </xf>
    <xf numFmtId="0" fontId="4" fillId="6" borderId="18" xfId="2" applyNumberFormat="1" applyFont="1" applyFill="1" applyBorder="1" applyAlignment="1">
      <alignment horizontal="center" vertical="center"/>
    </xf>
    <xf numFmtId="3" fontId="4" fillId="6" borderId="19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2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1" fontId="12" fillId="4" borderId="18" xfId="0" applyNumberFormat="1" applyFont="1" applyFill="1" applyBorder="1" applyAlignment="1">
      <alignment horizontal="center" vertical="center"/>
    </xf>
    <xf numFmtId="1" fontId="13" fillId="4" borderId="19" xfId="0" applyNumberFormat="1" applyFont="1" applyFill="1" applyBorder="1" applyAlignment="1">
      <alignment horizontal="center" vertical="center"/>
    </xf>
    <xf numFmtId="1" fontId="0" fillId="4" borderId="25" xfId="0" applyNumberFormat="1" applyFill="1" applyBorder="1" applyAlignment="1">
      <alignment horizontal="center" vertical="center"/>
    </xf>
    <xf numFmtId="1" fontId="0" fillId="4" borderId="31" xfId="0" applyNumberFormat="1" applyFill="1" applyBorder="1" applyAlignment="1">
      <alignment horizontal="center" vertical="center"/>
    </xf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0" borderId="23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1" fontId="22" fillId="0" borderId="2" xfId="0" applyNumberFormat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1" fontId="22" fillId="0" borderId="2" xfId="0" applyNumberFormat="1" applyFont="1" applyBorder="1" applyAlignment="1">
      <alignment horizontal="center"/>
    </xf>
    <xf numFmtId="1" fontId="22" fillId="0" borderId="19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/>
    </xf>
    <xf numFmtId="1" fontId="24" fillId="0" borderId="19" xfId="0" applyNumberFormat="1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1" fontId="25" fillId="0" borderId="23" xfId="0" applyNumberFormat="1" applyFont="1" applyFill="1" applyBorder="1" applyAlignment="1">
      <alignment horizontal="center" vertical="center"/>
    </xf>
    <xf numFmtId="1" fontId="25" fillId="0" borderId="24" xfId="0" applyNumberFormat="1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3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1" fontId="13" fillId="4" borderId="25" xfId="0" applyNumberFormat="1" applyFont="1" applyFill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Accent3" xfId="2" builtinId="37"/>
    <cellStyle name="Calculation" xfId="1" builtinId="2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34"/>
  <sheetViews>
    <sheetView tabSelected="1" zoomScaleNormal="100" workbookViewId="0">
      <selection activeCell="B2" sqref="B2:G2"/>
    </sheetView>
  </sheetViews>
  <sheetFormatPr defaultRowHeight="15" x14ac:dyDescent="0.25"/>
  <cols>
    <col min="2" max="2" width="46.85546875" customWidth="1"/>
    <col min="3" max="3" width="31.85546875" customWidth="1"/>
    <col min="4" max="4" width="24.140625" customWidth="1"/>
    <col min="5" max="5" width="16.5703125" customWidth="1"/>
    <col min="6" max="6" width="20.140625" customWidth="1"/>
    <col min="7" max="7" width="17" customWidth="1"/>
  </cols>
  <sheetData>
    <row r="1" spans="2:7" ht="15.75" thickBot="1" x14ac:dyDescent="0.3"/>
    <row r="2" spans="2:7" ht="25.5" customHeight="1" thickBot="1" x14ac:dyDescent="0.3">
      <c r="B2" s="144" t="s">
        <v>230</v>
      </c>
      <c r="C2" s="145"/>
      <c r="D2" s="145"/>
      <c r="E2" s="145"/>
      <c r="F2" s="145"/>
      <c r="G2" s="146"/>
    </row>
    <row r="3" spans="2:7" ht="15.75" thickBot="1" x14ac:dyDescent="0.3">
      <c r="B3" s="25"/>
    </row>
    <row r="4" spans="2:7" ht="27" customHeight="1" x14ac:dyDescent="0.25">
      <c r="B4" s="45" t="s">
        <v>20</v>
      </c>
      <c r="C4" s="46" t="s">
        <v>9</v>
      </c>
      <c r="D4" s="46" t="s">
        <v>21</v>
      </c>
      <c r="E4" s="46" t="s">
        <v>226</v>
      </c>
      <c r="F4" s="46" t="s">
        <v>227</v>
      </c>
      <c r="G4" s="47" t="s">
        <v>228</v>
      </c>
    </row>
    <row r="5" spans="2:7" x14ac:dyDescent="0.25">
      <c r="B5" s="133" t="s">
        <v>206</v>
      </c>
      <c r="C5" s="136" t="s">
        <v>8</v>
      </c>
      <c r="D5" s="136" t="s">
        <v>140</v>
      </c>
      <c r="E5" s="135">
        <v>2024</v>
      </c>
      <c r="F5" s="135">
        <v>140</v>
      </c>
      <c r="G5" s="136">
        <v>280</v>
      </c>
    </row>
    <row r="6" spans="2:7" x14ac:dyDescent="0.25">
      <c r="B6" s="134" t="s">
        <v>207</v>
      </c>
      <c r="C6" s="138" t="s">
        <v>244</v>
      </c>
      <c r="D6" s="138" t="s">
        <v>25</v>
      </c>
      <c r="E6" s="137">
        <v>2025</v>
      </c>
      <c r="F6" s="137">
        <v>168</v>
      </c>
      <c r="G6" s="138">
        <v>336</v>
      </c>
    </row>
    <row r="7" spans="2:7" x14ac:dyDescent="0.25">
      <c r="B7" s="133" t="s">
        <v>208</v>
      </c>
      <c r="C7" s="136" t="s">
        <v>1</v>
      </c>
      <c r="D7" s="136" t="s">
        <v>1</v>
      </c>
      <c r="E7" s="135">
        <v>2024</v>
      </c>
      <c r="F7" s="135">
        <v>140</v>
      </c>
      <c r="G7" s="136">
        <v>300</v>
      </c>
    </row>
    <row r="8" spans="2:7" x14ac:dyDescent="0.25">
      <c r="B8" s="133" t="s">
        <v>209</v>
      </c>
      <c r="C8" s="136" t="s">
        <v>1</v>
      </c>
      <c r="D8" s="136" t="s">
        <v>1</v>
      </c>
      <c r="E8" s="135">
        <v>2025</v>
      </c>
      <c r="F8" s="135">
        <v>200</v>
      </c>
      <c r="G8" s="136">
        <v>350</v>
      </c>
    </row>
    <row r="9" spans="2:7" x14ac:dyDescent="0.25">
      <c r="B9" s="133" t="s">
        <v>210</v>
      </c>
      <c r="C9" s="135" t="s">
        <v>1</v>
      </c>
      <c r="D9" s="135" t="s">
        <v>1</v>
      </c>
      <c r="E9" s="135">
        <v>2025</v>
      </c>
      <c r="F9" s="135">
        <v>177</v>
      </c>
      <c r="G9" s="135">
        <v>356</v>
      </c>
    </row>
    <row r="10" spans="2:7" x14ac:dyDescent="0.25">
      <c r="B10" s="133" t="s">
        <v>211</v>
      </c>
      <c r="C10" s="139" t="s">
        <v>8</v>
      </c>
      <c r="D10" s="139" t="s">
        <v>32</v>
      </c>
      <c r="E10" s="135">
        <v>2025</v>
      </c>
      <c r="F10" s="135">
        <v>60</v>
      </c>
      <c r="G10" s="139">
        <v>120</v>
      </c>
    </row>
    <row r="11" spans="2:7" x14ac:dyDescent="0.25">
      <c r="B11" s="133" t="s">
        <v>212</v>
      </c>
      <c r="C11" s="135" t="s">
        <v>8</v>
      </c>
      <c r="D11" s="135" t="s">
        <v>140</v>
      </c>
      <c r="E11" s="135">
        <v>2026</v>
      </c>
      <c r="F11" s="135">
        <v>150</v>
      </c>
      <c r="G11" s="135">
        <v>300</v>
      </c>
    </row>
    <row r="12" spans="2:7" x14ac:dyDescent="0.25">
      <c r="B12" s="133" t="s">
        <v>213</v>
      </c>
      <c r="C12" s="139" t="s">
        <v>5</v>
      </c>
      <c r="D12" s="139" t="s">
        <v>141</v>
      </c>
      <c r="E12" s="135">
        <v>2024</v>
      </c>
      <c r="F12" s="135">
        <v>130</v>
      </c>
      <c r="G12" s="139">
        <v>160</v>
      </c>
    </row>
    <row r="13" spans="2:7" x14ac:dyDescent="0.25">
      <c r="B13" s="133" t="s">
        <v>214</v>
      </c>
      <c r="C13" s="139" t="s">
        <v>1</v>
      </c>
      <c r="D13" s="139" t="s">
        <v>1</v>
      </c>
      <c r="E13" s="135">
        <v>2027</v>
      </c>
      <c r="F13" s="135">
        <v>135</v>
      </c>
      <c r="G13" s="139">
        <v>270</v>
      </c>
    </row>
    <row r="14" spans="2:7" x14ac:dyDescent="0.25">
      <c r="B14" s="133" t="s">
        <v>215</v>
      </c>
      <c r="C14" s="139" t="s">
        <v>181</v>
      </c>
      <c r="D14" s="139" t="s">
        <v>47</v>
      </c>
      <c r="E14" s="135">
        <v>2025</v>
      </c>
      <c r="F14" s="135">
        <v>160</v>
      </c>
      <c r="G14" s="139">
        <v>320</v>
      </c>
    </row>
    <row r="15" spans="2:7" x14ac:dyDescent="0.25">
      <c r="B15" s="133" t="s">
        <v>216</v>
      </c>
      <c r="C15" s="139" t="s">
        <v>244</v>
      </c>
      <c r="D15" s="139" t="s">
        <v>25</v>
      </c>
      <c r="E15" s="135">
        <v>2025</v>
      </c>
      <c r="F15" s="135">
        <v>120</v>
      </c>
      <c r="G15" s="139">
        <v>240</v>
      </c>
    </row>
    <row r="16" spans="2:7" x14ac:dyDescent="0.25">
      <c r="B16" s="133" t="s">
        <v>217</v>
      </c>
      <c r="C16" s="139" t="s">
        <v>1</v>
      </c>
      <c r="D16" s="139" t="s">
        <v>1</v>
      </c>
      <c r="E16" s="135">
        <v>2026</v>
      </c>
      <c r="F16" s="135">
        <v>188</v>
      </c>
      <c r="G16" s="139">
        <v>376</v>
      </c>
    </row>
    <row r="17" spans="2:7" x14ac:dyDescent="0.25">
      <c r="B17" s="133" t="s">
        <v>218</v>
      </c>
      <c r="C17" s="139" t="s">
        <v>4</v>
      </c>
      <c r="D17" s="139" t="s">
        <v>142</v>
      </c>
      <c r="E17" s="135">
        <v>2025</v>
      </c>
      <c r="F17" s="135">
        <v>149</v>
      </c>
      <c r="G17" s="139">
        <v>300</v>
      </c>
    </row>
    <row r="18" spans="2:7" x14ac:dyDescent="0.25">
      <c r="B18" s="133" t="s">
        <v>219</v>
      </c>
      <c r="C18" s="139" t="s">
        <v>246</v>
      </c>
      <c r="D18" s="139" t="s">
        <v>247</v>
      </c>
      <c r="E18" s="135">
        <v>2025</v>
      </c>
      <c r="F18" s="135">
        <v>85</v>
      </c>
      <c r="G18" s="139">
        <v>170</v>
      </c>
    </row>
    <row r="19" spans="2:7" x14ac:dyDescent="0.25">
      <c r="B19" s="133" t="s">
        <v>220</v>
      </c>
      <c r="C19" s="139" t="s">
        <v>244</v>
      </c>
      <c r="D19" s="139" t="s">
        <v>25</v>
      </c>
      <c r="E19" s="135">
        <v>2025</v>
      </c>
      <c r="F19" s="135">
        <v>182</v>
      </c>
      <c r="G19" s="139">
        <v>300</v>
      </c>
    </row>
    <row r="20" spans="2:7" x14ac:dyDescent="0.25">
      <c r="B20" s="133" t="s">
        <v>16</v>
      </c>
      <c r="C20" s="139" t="s">
        <v>244</v>
      </c>
      <c r="D20" s="139" t="s">
        <v>190</v>
      </c>
      <c r="E20" s="135">
        <v>2028</v>
      </c>
      <c r="F20" s="135">
        <v>200</v>
      </c>
      <c r="G20" s="139">
        <v>400</v>
      </c>
    </row>
    <row r="21" spans="2:7" x14ac:dyDescent="0.25">
      <c r="B21" s="133" t="s">
        <v>222</v>
      </c>
      <c r="C21" s="139" t="s">
        <v>1</v>
      </c>
      <c r="D21" s="139" t="s">
        <v>1</v>
      </c>
      <c r="E21" s="135">
        <v>2025</v>
      </c>
      <c r="F21" s="135">
        <v>42</v>
      </c>
      <c r="G21" s="139">
        <v>84</v>
      </c>
    </row>
    <row r="22" spans="2:7" x14ac:dyDescent="0.25">
      <c r="B22" s="133" t="s">
        <v>231</v>
      </c>
      <c r="C22" s="139" t="s">
        <v>1</v>
      </c>
      <c r="D22" s="139" t="s">
        <v>1</v>
      </c>
      <c r="E22" s="135">
        <v>2025</v>
      </c>
      <c r="F22" s="135">
        <v>240</v>
      </c>
      <c r="G22" s="139">
        <v>400</v>
      </c>
    </row>
    <row r="23" spans="2:7" x14ac:dyDescent="0.25">
      <c r="B23" s="133" t="s">
        <v>223</v>
      </c>
      <c r="C23" s="139" t="s">
        <v>8</v>
      </c>
      <c r="D23" s="139" t="s">
        <v>140</v>
      </c>
      <c r="E23" s="135">
        <v>2025</v>
      </c>
      <c r="F23" s="135">
        <v>75</v>
      </c>
      <c r="G23" s="139">
        <v>150</v>
      </c>
    </row>
    <row r="24" spans="2:7" ht="18" customHeight="1" x14ac:dyDescent="0.25">
      <c r="B24" s="133" t="s">
        <v>232</v>
      </c>
      <c r="C24" s="139" t="s">
        <v>181</v>
      </c>
      <c r="D24" s="139" t="s">
        <v>191</v>
      </c>
      <c r="E24" s="135">
        <v>2025</v>
      </c>
      <c r="F24" s="135">
        <v>42</v>
      </c>
      <c r="G24" s="139">
        <v>120</v>
      </c>
    </row>
    <row r="25" spans="2:7" x14ac:dyDescent="0.25">
      <c r="B25" s="133" t="s">
        <v>224</v>
      </c>
      <c r="C25" s="139" t="s">
        <v>5</v>
      </c>
      <c r="D25" s="139" t="s">
        <v>105</v>
      </c>
      <c r="E25" s="135">
        <v>2025</v>
      </c>
      <c r="F25" s="135">
        <v>100</v>
      </c>
      <c r="G25" s="139">
        <v>200</v>
      </c>
    </row>
    <row r="26" spans="2:7" x14ac:dyDescent="0.25">
      <c r="B26" s="133" t="s">
        <v>225</v>
      </c>
      <c r="C26" s="135" t="s">
        <v>6</v>
      </c>
      <c r="D26" s="135" t="s">
        <v>192</v>
      </c>
      <c r="E26" s="135">
        <v>2025</v>
      </c>
      <c r="F26" s="135">
        <v>124</v>
      </c>
      <c r="G26" s="135">
        <v>248</v>
      </c>
    </row>
    <row r="27" spans="2:7" ht="21.75" customHeight="1" x14ac:dyDescent="0.25">
      <c r="B27" s="152"/>
      <c r="C27" s="153"/>
      <c r="D27" s="154"/>
      <c r="E27" s="55" t="s">
        <v>10</v>
      </c>
      <c r="F27" s="55" t="s">
        <v>233</v>
      </c>
      <c r="G27" s="56" t="s">
        <v>234</v>
      </c>
    </row>
    <row r="28" spans="2:7" ht="22.5" customHeight="1" thickBot="1" x14ac:dyDescent="0.3">
      <c r="B28" s="155"/>
      <c r="C28" s="156"/>
      <c r="D28" s="157"/>
      <c r="E28" s="23">
        <v>22</v>
      </c>
      <c r="F28" s="109">
        <f>SUM(F5:F26)</f>
        <v>3007</v>
      </c>
      <c r="G28" s="110">
        <f>SUM(G5:G26)</f>
        <v>5780</v>
      </c>
    </row>
    <row r="29" spans="2:7" ht="15.75" thickBot="1" x14ac:dyDescent="0.3">
      <c r="B29" s="148" t="s">
        <v>14</v>
      </c>
      <c r="C29" s="149"/>
      <c r="D29" s="149"/>
      <c r="E29" s="43">
        <v>290</v>
      </c>
      <c r="F29" s="109">
        <v>15555</v>
      </c>
      <c r="G29" s="110">
        <v>30944</v>
      </c>
    </row>
    <row r="30" spans="2:7" ht="15.75" thickBot="1" x14ac:dyDescent="0.3">
      <c r="B30" s="150" t="s">
        <v>94</v>
      </c>
      <c r="C30" s="151"/>
      <c r="D30" s="151"/>
      <c r="E30" s="140">
        <v>312</v>
      </c>
      <c r="F30" s="109">
        <v>18562</v>
      </c>
      <c r="G30" s="110">
        <v>36724</v>
      </c>
    </row>
    <row r="31" spans="2:7" x14ac:dyDescent="0.25">
      <c r="B31" s="24"/>
      <c r="C31" s="2"/>
      <c r="D31" s="2"/>
      <c r="E31" s="2"/>
      <c r="F31" s="2"/>
      <c r="G31" s="2"/>
    </row>
    <row r="32" spans="2:7" x14ac:dyDescent="0.25">
      <c r="B32" s="25"/>
      <c r="D32" s="26"/>
      <c r="E32" s="26"/>
      <c r="F32" s="26"/>
    </row>
    <row r="33" spans="2:7" x14ac:dyDescent="0.25">
      <c r="B33" s="147" t="s">
        <v>13</v>
      </c>
      <c r="C33" s="147"/>
      <c r="D33" s="27"/>
      <c r="E33" s="27"/>
      <c r="F33" s="26"/>
      <c r="G33" s="26"/>
    </row>
    <row r="34" spans="2:7" x14ac:dyDescent="0.25">
      <c r="B34" s="147" t="s">
        <v>229</v>
      </c>
      <c r="C34" s="147"/>
    </row>
  </sheetData>
  <sortState ref="B4:G39">
    <sortCondition ref="C5"/>
  </sortState>
  <mergeCells count="6">
    <mergeCell ref="B2:G2"/>
    <mergeCell ref="B34:C34"/>
    <mergeCell ref="B29:D29"/>
    <mergeCell ref="B30:D30"/>
    <mergeCell ref="B27:D28"/>
    <mergeCell ref="B33:C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workbookViewId="0">
      <selection activeCell="B1" sqref="B1:F1"/>
    </sheetView>
  </sheetViews>
  <sheetFormatPr defaultRowHeight="15" x14ac:dyDescent="0.25"/>
  <cols>
    <col min="1" max="1" width="13.42578125" customWidth="1"/>
    <col min="2" max="2" width="41.5703125" customWidth="1"/>
    <col min="3" max="3" width="23.7109375" customWidth="1"/>
    <col min="4" max="4" width="21.7109375" customWidth="1"/>
    <col min="5" max="5" width="22.140625" customWidth="1"/>
    <col min="6" max="6" width="18.42578125" customWidth="1"/>
    <col min="7" max="7" width="16.85546875" customWidth="1"/>
  </cols>
  <sheetData>
    <row r="1" spans="2:6" ht="16.5" thickBot="1" x14ac:dyDescent="0.3">
      <c r="B1" s="167" t="s">
        <v>236</v>
      </c>
      <c r="C1" s="168"/>
      <c r="D1" s="168"/>
      <c r="E1" s="168"/>
      <c r="F1" s="169"/>
    </row>
    <row r="2" spans="2:6" ht="16.5" thickBot="1" x14ac:dyDescent="0.3">
      <c r="B2" s="141"/>
      <c r="C2" s="141"/>
      <c r="D2" s="141"/>
      <c r="E2" s="141"/>
      <c r="F2" s="141"/>
    </row>
    <row r="3" spans="2:6" ht="26.25" customHeight="1" x14ac:dyDescent="0.25">
      <c r="B3" s="45" t="s">
        <v>20</v>
      </c>
      <c r="C3" s="46" t="s">
        <v>9</v>
      </c>
      <c r="D3" s="46" t="s">
        <v>21</v>
      </c>
      <c r="E3" s="46" t="s">
        <v>22</v>
      </c>
      <c r="F3" s="47" t="s">
        <v>23</v>
      </c>
    </row>
    <row r="4" spans="2:6" x14ac:dyDescent="0.25">
      <c r="B4" s="58" t="s">
        <v>237</v>
      </c>
      <c r="C4" s="112" t="s">
        <v>1</v>
      </c>
      <c r="D4" s="112" t="s">
        <v>1</v>
      </c>
      <c r="E4" s="113">
        <v>84</v>
      </c>
      <c r="F4" s="114">
        <v>168</v>
      </c>
    </row>
    <row r="5" spans="2:6" x14ac:dyDescent="0.25">
      <c r="B5" s="57" t="s">
        <v>238</v>
      </c>
      <c r="C5" s="115" t="s">
        <v>183</v>
      </c>
      <c r="D5" s="115" t="s">
        <v>243</v>
      </c>
      <c r="E5" s="116">
        <v>56</v>
      </c>
      <c r="F5" s="117">
        <v>112</v>
      </c>
    </row>
    <row r="6" spans="2:6" x14ac:dyDescent="0.25">
      <c r="B6" s="57" t="s">
        <v>202</v>
      </c>
      <c r="C6" s="115" t="s">
        <v>1</v>
      </c>
      <c r="D6" s="115" t="s">
        <v>1</v>
      </c>
      <c r="E6" s="116">
        <v>150</v>
      </c>
      <c r="F6" s="117">
        <v>300</v>
      </c>
    </row>
    <row r="7" spans="2:6" x14ac:dyDescent="0.25">
      <c r="B7" s="57" t="s">
        <v>221</v>
      </c>
      <c r="C7" s="115" t="s">
        <v>244</v>
      </c>
      <c r="D7" s="115" t="s">
        <v>25</v>
      </c>
      <c r="E7" s="116">
        <v>121</v>
      </c>
      <c r="F7" s="117">
        <v>236</v>
      </c>
    </row>
    <row r="8" spans="2:6" x14ac:dyDescent="0.25">
      <c r="B8" s="57" t="s">
        <v>239</v>
      </c>
      <c r="C8" s="115" t="s">
        <v>1</v>
      </c>
      <c r="D8" s="115" t="s">
        <v>1</v>
      </c>
      <c r="E8" s="116">
        <v>118</v>
      </c>
      <c r="F8" s="117">
        <v>240</v>
      </c>
    </row>
    <row r="9" spans="2:6" x14ac:dyDescent="0.25">
      <c r="B9" s="57" t="s">
        <v>240</v>
      </c>
      <c r="C9" s="115" t="s">
        <v>1</v>
      </c>
      <c r="D9" s="115" t="s">
        <v>1</v>
      </c>
      <c r="E9" s="116">
        <v>72</v>
      </c>
      <c r="F9" s="117">
        <v>150</v>
      </c>
    </row>
    <row r="10" spans="2:6" x14ac:dyDescent="0.25">
      <c r="B10" s="58" t="s">
        <v>241</v>
      </c>
      <c r="C10" s="111" t="s">
        <v>5</v>
      </c>
      <c r="D10" s="111" t="s">
        <v>245</v>
      </c>
      <c r="E10" s="118">
        <v>132</v>
      </c>
      <c r="F10" s="131">
        <v>270</v>
      </c>
    </row>
    <row r="11" spans="2:6" x14ac:dyDescent="0.25">
      <c r="B11" s="178" t="s">
        <v>94</v>
      </c>
      <c r="C11" s="179"/>
      <c r="D11" s="116">
        <v>7</v>
      </c>
      <c r="E11" s="123">
        <f>SUM(E4:E10)</f>
        <v>733</v>
      </c>
      <c r="F11" s="124">
        <f>SUM(F4:F10)</f>
        <v>1476</v>
      </c>
    </row>
    <row r="12" spans="2:6" x14ac:dyDescent="0.25">
      <c r="B12" s="180" t="s">
        <v>14</v>
      </c>
      <c r="C12" s="181"/>
      <c r="D12" s="125">
        <f>D13-D11</f>
        <v>22</v>
      </c>
      <c r="E12" s="126">
        <v>839</v>
      </c>
      <c r="F12" s="127">
        <v>1644</v>
      </c>
    </row>
    <row r="13" spans="2:6" ht="15.75" thickBot="1" x14ac:dyDescent="0.3">
      <c r="B13" s="182" t="s">
        <v>94</v>
      </c>
      <c r="C13" s="183"/>
      <c r="D13" s="128">
        <v>29</v>
      </c>
      <c r="E13" s="129">
        <v>1572</v>
      </c>
      <c r="F13" s="130">
        <v>3120</v>
      </c>
    </row>
    <row r="14" spans="2:6" ht="15.75" x14ac:dyDescent="0.25">
      <c r="B14" s="141"/>
      <c r="C14" s="141"/>
      <c r="D14" s="141"/>
      <c r="E14" s="141"/>
      <c r="F14" s="141"/>
    </row>
    <row r="15" spans="2:6" ht="16.5" thickBot="1" x14ac:dyDescent="0.3">
      <c r="B15" s="141"/>
      <c r="C15" s="141"/>
      <c r="D15" s="141"/>
      <c r="E15" s="141"/>
      <c r="F15" s="141"/>
    </row>
    <row r="16" spans="2:6" ht="16.5" thickBot="1" x14ac:dyDescent="0.3">
      <c r="B16" s="167" t="s">
        <v>235</v>
      </c>
      <c r="C16" s="168"/>
      <c r="D16" s="168"/>
      <c r="E16" s="168"/>
      <c r="F16" s="169"/>
    </row>
    <row r="17" spans="2:6" ht="15.75" thickBot="1" x14ac:dyDescent="0.3">
      <c r="B17" s="3"/>
      <c r="C17" s="3"/>
      <c r="D17" s="4"/>
      <c r="E17" s="5"/>
      <c r="F17" s="5"/>
    </row>
    <row r="18" spans="2:6" ht="24" customHeight="1" x14ac:dyDescent="0.25">
      <c r="B18" s="45" t="s">
        <v>20</v>
      </c>
      <c r="C18" s="46" t="s">
        <v>9</v>
      </c>
      <c r="D18" s="46" t="s">
        <v>21</v>
      </c>
      <c r="E18" s="46" t="s">
        <v>22</v>
      </c>
      <c r="F18" s="47" t="s">
        <v>23</v>
      </c>
    </row>
    <row r="19" spans="2:6" x14ac:dyDescent="0.25">
      <c r="B19" s="58" t="s">
        <v>194</v>
      </c>
      <c r="C19" s="112" t="s">
        <v>1</v>
      </c>
      <c r="D19" s="112" t="s">
        <v>1</v>
      </c>
      <c r="E19" s="113">
        <v>220</v>
      </c>
      <c r="F19" s="114">
        <v>440</v>
      </c>
    </row>
    <row r="20" spans="2:6" x14ac:dyDescent="0.25">
      <c r="B20" s="57" t="s">
        <v>16</v>
      </c>
      <c r="C20" s="115" t="s">
        <v>1</v>
      </c>
      <c r="D20" s="115" t="s">
        <v>1</v>
      </c>
      <c r="E20" s="116">
        <v>160</v>
      </c>
      <c r="F20" s="117">
        <v>320</v>
      </c>
    </row>
    <row r="21" spans="2:6" x14ac:dyDescent="0.25">
      <c r="B21" s="57" t="s">
        <v>205</v>
      </c>
      <c r="C21" s="115" t="s">
        <v>244</v>
      </c>
      <c r="D21" s="115" t="s">
        <v>176</v>
      </c>
      <c r="E21" s="116">
        <v>104</v>
      </c>
      <c r="F21" s="117">
        <v>250</v>
      </c>
    </row>
    <row r="22" spans="2:6" x14ac:dyDescent="0.25">
      <c r="B22" s="57" t="s">
        <v>195</v>
      </c>
      <c r="C22" s="115" t="s">
        <v>4</v>
      </c>
      <c r="D22" s="115" t="s">
        <v>26</v>
      </c>
      <c r="E22" s="116">
        <v>48</v>
      </c>
      <c r="F22" s="117">
        <v>99</v>
      </c>
    </row>
    <row r="23" spans="2:6" x14ac:dyDescent="0.25">
      <c r="B23" s="57" t="s">
        <v>196</v>
      </c>
      <c r="C23" s="115" t="s">
        <v>244</v>
      </c>
      <c r="D23" s="115" t="s">
        <v>25</v>
      </c>
      <c r="E23" s="116">
        <v>167</v>
      </c>
      <c r="F23" s="117">
        <v>334</v>
      </c>
    </row>
    <row r="24" spans="2:6" x14ac:dyDescent="0.25">
      <c r="B24" s="57" t="s">
        <v>197</v>
      </c>
      <c r="C24" s="115" t="s">
        <v>5</v>
      </c>
      <c r="D24" s="115" t="s">
        <v>31</v>
      </c>
      <c r="E24" s="116">
        <v>60</v>
      </c>
      <c r="F24" s="117">
        <v>120</v>
      </c>
    </row>
    <row r="25" spans="2:6" x14ac:dyDescent="0.25">
      <c r="B25" s="58" t="s">
        <v>198</v>
      </c>
      <c r="C25" s="111" t="s">
        <v>244</v>
      </c>
      <c r="D25" s="111" t="s">
        <v>25</v>
      </c>
      <c r="E25" s="118">
        <v>126</v>
      </c>
      <c r="F25" s="131">
        <v>252</v>
      </c>
    </row>
    <row r="26" spans="2:6" x14ac:dyDescent="0.25">
      <c r="B26" s="58" t="s">
        <v>199</v>
      </c>
      <c r="C26" s="112" t="s">
        <v>1</v>
      </c>
      <c r="D26" s="112" t="s">
        <v>1</v>
      </c>
      <c r="E26" s="113">
        <v>78</v>
      </c>
      <c r="F26" s="114">
        <v>150</v>
      </c>
    </row>
    <row r="27" spans="2:6" x14ac:dyDescent="0.25">
      <c r="B27" s="57" t="s">
        <v>188</v>
      </c>
      <c r="C27" s="115" t="s">
        <v>180</v>
      </c>
      <c r="D27" s="115" t="s">
        <v>193</v>
      </c>
      <c r="E27" s="116">
        <v>120</v>
      </c>
      <c r="F27" s="117">
        <v>240</v>
      </c>
    </row>
    <row r="28" spans="2:6" x14ac:dyDescent="0.25">
      <c r="B28" s="58" t="s">
        <v>200</v>
      </c>
      <c r="C28" s="119" t="s">
        <v>5</v>
      </c>
      <c r="D28" s="119" t="s">
        <v>105</v>
      </c>
      <c r="E28" s="120">
        <v>200</v>
      </c>
      <c r="F28" s="121">
        <v>400</v>
      </c>
    </row>
    <row r="29" spans="2:6" x14ac:dyDescent="0.25">
      <c r="B29" s="58" t="s">
        <v>201</v>
      </c>
      <c r="C29" s="111" t="s">
        <v>8</v>
      </c>
      <c r="D29" s="111" t="s">
        <v>204</v>
      </c>
      <c r="E29" s="118">
        <v>105</v>
      </c>
      <c r="F29" s="131">
        <v>220</v>
      </c>
    </row>
    <row r="30" spans="2:6" x14ac:dyDescent="0.25">
      <c r="B30" s="58" t="s">
        <v>202</v>
      </c>
      <c r="C30" s="112" t="s">
        <v>1</v>
      </c>
      <c r="D30" s="112" t="s">
        <v>1</v>
      </c>
      <c r="E30" s="122">
        <v>150</v>
      </c>
      <c r="F30" s="132">
        <v>300</v>
      </c>
    </row>
    <row r="31" spans="2:6" x14ac:dyDescent="0.25">
      <c r="B31" s="178" t="s">
        <v>94</v>
      </c>
      <c r="C31" s="179"/>
      <c r="D31" s="116">
        <v>12</v>
      </c>
      <c r="E31" s="123">
        <f>SUM(E19:E30)</f>
        <v>1538</v>
      </c>
      <c r="F31" s="124">
        <f>SUM(F19:F30)</f>
        <v>3125</v>
      </c>
    </row>
    <row r="32" spans="2:6" x14ac:dyDescent="0.25">
      <c r="B32" s="180" t="s">
        <v>14</v>
      </c>
      <c r="C32" s="181"/>
      <c r="D32" s="125">
        <v>115</v>
      </c>
      <c r="E32" s="126">
        <v>2409</v>
      </c>
      <c r="F32" s="127">
        <v>4828</v>
      </c>
    </row>
    <row r="33" spans="2:7" ht="15.75" thickBot="1" x14ac:dyDescent="0.3">
      <c r="B33" s="182" t="s">
        <v>94</v>
      </c>
      <c r="C33" s="183"/>
      <c r="D33" s="128">
        <v>127</v>
      </c>
      <c r="E33" s="129">
        <v>3947</v>
      </c>
      <c r="F33" s="130">
        <v>7953</v>
      </c>
    </row>
    <row r="34" spans="2:7" ht="15.75" thickBot="1" x14ac:dyDescent="0.3"/>
    <row r="35" spans="2:7" ht="16.5" thickBot="1" x14ac:dyDescent="0.3">
      <c r="B35" s="164" t="s">
        <v>203</v>
      </c>
      <c r="C35" s="165"/>
      <c r="D35" s="165"/>
      <c r="E35" s="165"/>
      <c r="F35" s="165"/>
      <c r="G35" s="166"/>
    </row>
    <row r="36" spans="2:7" ht="15.75" thickBot="1" x14ac:dyDescent="0.3">
      <c r="B36" s="3"/>
      <c r="C36" s="3"/>
      <c r="D36" s="4"/>
      <c r="E36" s="5"/>
      <c r="F36" s="5"/>
    </row>
    <row r="37" spans="2:7" ht="24.75" customHeight="1" x14ac:dyDescent="0.25">
      <c r="B37" s="45" t="s">
        <v>20</v>
      </c>
      <c r="C37" s="46" t="s">
        <v>9</v>
      </c>
      <c r="D37" s="46" t="s">
        <v>21</v>
      </c>
      <c r="E37" s="46" t="s">
        <v>179</v>
      </c>
      <c r="F37" s="46" t="s">
        <v>22</v>
      </c>
      <c r="G37" s="47" t="s">
        <v>23</v>
      </c>
    </row>
    <row r="38" spans="2:7" x14ac:dyDescent="0.25">
      <c r="B38" s="48" t="s">
        <v>143</v>
      </c>
      <c r="C38" s="15" t="s">
        <v>24</v>
      </c>
      <c r="D38" s="16" t="s">
        <v>27</v>
      </c>
      <c r="E38" s="17">
        <v>2020</v>
      </c>
      <c r="F38" s="15">
        <v>130</v>
      </c>
      <c r="G38" s="49">
        <v>270</v>
      </c>
    </row>
    <row r="39" spans="2:7" x14ac:dyDescent="0.25">
      <c r="B39" s="50" t="s">
        <v>144</v>
      </c>
      <c r="C39" s="16" t="s">
        <v>2</v>
      </c>
      <c r="D39" s="19" t="s">
        <v>25</v>
      </c>
      <c r="E39" s="17">
        <v>2021</v>
      </c>
      <c r="F39" s="16">
        <v>81</v>
      </c>
      <c r="G39" s="51">
        <v>162</v>
      </c>
    </row>
    <row r="40" spans="2:7" x14ac:dyDescent="0.25">
      <c r="B40" s="48" t="s">
        <v>145</v>
      </c>
      <c r="C40" s="15" t="s">
        <v>4</v>
      </c>
      <c r="D40" s="16" t="s">
        <v>142</v>
      </c>
      <c r="E40" s="17">
        <v>2020</v>
      </c>
      <c r="F40" s="15">
        <v>48</v>
      </c>
      <c r="G40" s="49">
        <v>88</v>
      </c>
    </row>
    <row r="41" spans="2:7" x14ac:dyDescent="0.25">
      <c r="B41" s="48" t="s">
        <v>146</v>
      </c>
      <c r="C41" s="15" t="s">
        <v>1</v>
      </c>
      <c r="D41" s="15" t="s">
        <v>1</v>
      </c>
      <c r="E41" s="15">
        <v>2020</v>
      </c>
      <c r="F41" s="15">
        <v>36</v>
      </c>
      <c r="G41" s="49">
        <v>50</v>
      </c>
    </row>
    <row r="42" spans="2:7" x14ac:dyDescent="0.25">
      <c r="B42" s="48" t="s">
        <v>147</v>
      </c>
      <c r="C42" s="15" t="s">
        <v>8</v>
      </c>
      <c r="D42" s="15" t="s">
        <v>29</v>
      </c>
      <c r="E42" s="15">
        <v>2020</v>
      </c>
      <c r="F42" s="15">
        <v>150</v>
      </c>
      <c r="G42" s="49">
        <v>300</v>
      </c>
    </row>
    <row r="43" spans="2:7" x14ac:dyDescent="0.25">
      <c r="B43" s="48" t="s">
        <v>148</v>
      </c>
      <c r="C43" s="15" t="s">
        <v>3</v>
      </c>
      <c r="D43" s="15" t="s">
        <v>28</v>
      </c>
      <c r="E43" s="15">
        <v>2022</v>
      </c>
      <c r="F43" s="15">
        <v>39</v>
      </c>
      <c r="G43" s="49">
        <v>80</v>
      </c>
    </row>
    <row r="44" spans="2:7" x14ac:dyDescent="0.25">
      <c r="B44" s="48" t="s">
        <v>149</v>
      </c>
      <c r="C44" s="15" t="s">
        <v>3</v>
      </c>
      <c r="D44" s="15" t="s">
        <v>175</v>
      </c>
      <c r="E44" s="15">
        <v>2020</v>
      </c>
      <c r="F44" s="15">
        <v>60</v>
      </c>
      <c r="G44" s="49">
        <v>120</v>
      </c>
    </row>
    <row r="45" spans="2:7" x14ac:dyDescent="0.25">
      <c r="B45" s="52" t="s">
        <v>150</v>
      </c>
      <c r="C45" s="18" t="s">
        <v>2</v>
      </c>
      <c r="D45" s="20" t="s">
        <v>176</v>
      </c>
      <c r="E45" s="21">
        <v>2020</v>
      </c>
      <c r="F45" s="18">
        <v>122</v>
      </c>
      <c r="G45" s="53">
        <v>245</v>
      </c>
    </row>
    <row r="46" spans="2:7" x14ac:dyDescent="0.25">
      <c r="B46" s="48" t="s">
        <v>16</v>
      </c>
      <c r="C46" s="15" t="s">
        <v>1</v>
      </c>
      <c r="D46" s="16" t="s">
        <v>1</v>
      </c>
      <c r="E46" s="17">
        <v>2020</v>
      </c>
      <c r="F46" s="15">
        <v>170</v>
      </c>
      <c r="G46" s="49">
        <v>340</v>
      </c>
    </row>
    <row r="47" spans="2:7" x14ac:dyDescent="0.25">
      <c r="B47" s="48" t="s">
        <v>151</v>
      </c>
      <c r="C47" s="15" t="s">
        <v>1</v>
      </c>
      <c r="D47" s="16" t="s">
        <v>1</v>
      </c>
      <c r="E47" s="17">
        <v>2020</v>
      </c>
      <c r="F47" s="15">
        <v>226</v>
      </c>
      <c r="G47" s="49">
        <v>400</v>
      </c>
    </row>
    <row r="48" spans="2:7" x14ac:dyDescent="0.25">
      <c r="B48" s="48" t="s">
        <v>152</v>
      </c>
      <c r="C48" s="15" t="s">
        <v>2</v>
      </c>
      <c r="D48" s="16" t="s">
        <v>25</v>
      </c>
      <c r="E48" s="17">
        <v>2020</v>
      </c>
      <c r="F48" s="15">
        <v>157</v>
      </c>
      <c r="G48" s="49">
        <v>315</v>
      </c>
    </row>
    <row r="49" spans="2:7" x14ac:dyDescent="0.25">
      <c r="B49" s="48" t="s">
        <v>153</v>
      </c>
      <c r="C49" s="15" t="s">
        <v>1</v>
      </c>
      <c r="D49" s="16" t="s">
        <v>1</v>
      </c>
      <c r="E49" s="17">
        <v>2022</v>
      </c>
      <c r="F49" s="15">
        <v>77</v>
      </c>
      <c r="G49" s="49">
        <v>154</v>
      </c>
    </row>
    <row r="50" spans="2:7" x14ac:dyDescent="0.25">
      <c r="B50" s="48" t="s">
        <v>154</v>
      </c>
      <c r="C50" s="15" t="s">
        <v>2</v>
      </c>
      <c r="D50" s="16" t="s">
        <v>25</v>
      </c>
      <c r="E50" s="17">
        <v>2020</v>
      </c>
      <c r="F50" s="15">
        <v>105</v>
      </c>
      <c r="G50" s="49">
        <v>210</v>
      </c>
    </row>
    <row r="51" spans="2:7" x14ac:dyDescent="0.25">
      <c r="B51" s="48" t="s">
        <v>155</v>
      </c>
      <c r="C51" s="15" t="s">
        <v>2</v>
      </c>
      <c r="D51" s="16" t="s">
        <v>25</v>
      </c>
      <c r="E51" s="17">
        <v>2021</v>
      </c>
      <c r="F51" s="15">
        <v>350</v>
      </c>
      <c r="G51" s="49">
        <v>600</v>
      </c>
    </row>
    <row r="52" spans="2:7" x14ac:dyDescent="0.25">
      <c r="B52" s="48" t="s">
        <v>156</v>
      </c>
      <c r="C52" s="15" t="s">
        <v>5</v>
      </c>
      <c r="D52" s="16" t="s">
        <v>31</v>
      </c>
      <c r="E52" s="17">
        <v>2020</v>
      </c>
      <c r="F52" s="15">
        <v>64</v>
      </c>
      <c r="G52" s="49">
        <v>150</v>
      </c>
    </row>
    <row r="53" spans="2:7" x14ac:dyDescent="0.25">
      <c r="B53" s="52" t="s">
        <v>157</v>
      </c>
      <c r="C53" s="18" t="s">
        <v>5</v>
      </c>
      <c r="D53" s="18" t="s">
        <v>134</v>
      </c>
      <c r="E53" s="21">
        <v>2021</v>
      </c>
      <c r="F53" s="18">
        <v>11</v>
      </c>
      <c r="G53" s="53">
        <v>24</v>
      </c>
    </row>
    <row r="54" spans="2:7" x14ac:dyDescent="0.25">
      <c r="B54" s="52" t="s">
        <v>158</v>
      </c>
      <c r="C54" s="18" t="s">
        <v>5</v>
      </c>
      <c r="D54" s="18" t="s">
        <v>31</v>
      </c>
      <c r="E54" s="21">
        <v>2020</v>
      </c>
      <c r="F54" s="18">
        <v>23</v>
      </c>
      <c r="G54" s="53">
        <v>46</v>
      </c>
    </row>
    <row r="55" spans="2:7" x14ac:dyDescent="0.25">
      <c r="B55" s="48" t="s">
        <v>159</v>
      </c>
      <c r="C55" s="18" t="s">
        <v>5</v>
      </c>
      <c r="D55" s="18" t="s">
        <v>31</v>
      </c>
      <c r="E55" s="15">
        <v>2020</v>
      </c>
      <c r="F55" s="15">
        <v>77</v>
      </c>
      <c r="G55" s="49">
        <v>158</v>
      </c>
    </row>
    <row r="56" spans="2:7" x14ac:dyDescent="0.25">
      <c r="B56" s="48" t="s">
        <v>160</v>
      </c>
      <c r="C56" s="18" t="s">
        <v>5</v>
      </c>
      <c r="D56" s="18" t="s">
        <v>31</v>
      </c>
      <c r="E56" s="15">
        <v>2020</v>
      </c>
      <c r="F56" s="15">
        <v>20</v>
      </c>
      <c r="G56" s="49">
        <v>40</v>
      </c>
    </row>
    <row r="57" spans="2:7" x14ac:dyDescent="0.25">
      <c r="B57" s="48" t="s">
        <v>161</v>
      </c>
      <c r="C57" s="22" t="s">
        <v>1</v>
      </c>
      <c r="D57" s="22" t="s">
        <v>1</v>
      </c>
      <c r="E57" s="22">
        <v>2022</v>
      </c>
      <c r="F57" s="22">
        <v>65</v>
      </c>
      <c r="G57" s="54">
        <v>130</v>
      </c>
    </row>
    <row r="58" spans="2:7" x14ac:dyDescent="0.25">
      <c r="B58" s="48" t="s">
        <v>162</v>
      </c>
      <c r="C58" s="22" t="s">
        <v>1</v>
      </c>
      <c r="D58" s="22" t="s">
        <v>1</v>
      </c>
      <c r="E58" s="22">
        <v>2022</v>
      </c>
      <c r="F58" s="22">
        <v>20</v>
      </c>
      <c r="G58" s="54">
        <v>40</v>
      </c>
    </row>
    <row r="59" spans="2:7" x14ac:dyDescent="0.25">
      <c r="B59" s="48" t="s">
        <v>163</v>
      </c>
      <c r="C59" s="22" t="s">
        <v>1</v>
      </c>
      <c r="D59" s="22" t="s">
        <v>1</v>
      </c>
      <c r="E59" s="22">
        <v>2022</v>
      </c>
      <c r="F59" s="22">
        <v>28</v>
      </c>
      <c r="G59" s="54">
        <v>60</v>
      </c>
    </row>
    <row r="60" spans="2:7" x14ac:dyDescent="0.25">
      <c r="B60" s="48" t="s">
        <v>164</v>
      </c>
      <c r="C60" s="22" t="s">
        <v>2</v>
      </c>
      <c r="D60" s="22" t="s">
        <v>177</v>
      </c>
      <c r="E60" s="22">
        <v>2021</v>
      </c>
      <c r="F60" s="22">
        <v>101</v>
      </c>
      <c r="G60" s="54">
        <v>202</v>
      </c>
    </row>
    <row r="61" spans="2:7" x14ac:dyDescent="0.25">
      <c r="B61" s="48" t="s">
        <v>165</v>
      </c>
      <c r="C61" s="22" t="s">
        <v>2</v>
      </c>
      <c r="D61" s="22" t="s">
        <v>69</v>
      </c>
      <c r="E61" s="22">
        <v>2021</v>
      </c>
      <c r="F61" s="22">
        <v>69</v>
      </c>
      <c r="G61" s="54">
        <v>140</v>
      </c>
    </row>
    <row r="62" spans="2:7" x14ac:dyDescent="0.25">
      <c r="B62" s="48" t="s">
        <v>166</v>
      </c>
      <c r="C62" s="15" t="s">
        <v>5</v>
      </c>
      <c r="D62" s="16" t="s">
        <v>31</v>
      </c>
      <c r="E62" s="17">
        <v>2021</v>
      </c>
      <c r="F62" s="15">
        <v>32</v>
      </c>
      <c r="G62" s="49">
        <v>64</v>
      </c>
    </row>
    <row r="63" spans="2:7" x14ac:dyDescent="0.25">
      <c r="B63" s="50" t="s">
        <v>167</v>
      </c>
      <c r="C63" s="16" t="s">
        <v>5</v>
      </c>
      <c r="D63" s="19" t="s">
        <v>31</v>
      </c>
      <c r="E63" s="17">
        <v>2020</v>
      </c>
      <c r="F63" s="16">
        <v>57</v>
      </c>
      <c r="G63" s="51">
        <v>120</v>
      </c>
    </row>
    <row r="64" spans="2:7" x14ac:dyDescent="0.25">
      <c r="B64" s="48" t="s">
        <v>168</v>
      </c>
      <c r="C64" s="15" t="s">
        <v>4</v>
      </c>
      <c r="D64" s="16" t="s">
        <v>178</v>
      </c>
      <c r="E64" s="17">
        <v>2021</v>
      </c>
      <c r="F64" s="15">
        <v>104</v>
      </c>
      <c r="G64" s="49">
        <v>208</v>
      </c>
    </row>
    <row r="65" spans="2:7" x14ac:dyDescent="0.25">
      <c r="B65" s="48" t="s">
        <v>169</v>
      </c>
      <c r="C65" s="15" t="s">
        <v>1</v>
      </c>
      <c r="D65" s="15" t="s">
        <v>1</v>
      </c>
      <c r="E65" s="15">
        <v>2020</v>
      </c>
      <c r="F65" s="15">
        <v>36</v>
      </c>
      <c r="G65" s="49">
        <v>72</v>
      </c>
    </row>
    <row r="66" spans="2:7" x14ac:dyDescent="0.25">
      <c r="B66" s="48" t="s">
        <v>170</v>
      </c>
      <c r="C66" s="15" t="s">
        <v>1</v>
      </c>
      <c r="D66" s="15" t="s">
        <v>1</v>
      </c>
      <c r="E66" s="15">
        <v>2021</v>
      </c>
      <c r="F66" s="15">
        <v>103</v>
      </c>
      <c r="G66" s="49">
        <v>206</v>
      </c>
    </row>
    <row r="67" spans="2:7" x14ac:dyDescent="0.25">
      <c r="B67" s="48" t="s">
        <v>171</v>
      </c>
      <c r="C67" s="15" t="s">
        <v>4</v>
      </c>
      <c r="D67" s="15" t="s">
        <v>26</v>
      </c>
      <c r="E67" s="15">
        <v>2021</v>
      </c>
      <c r="F67" s="15">
        <v>34</v>
      </c>
      <c r="G67" s="49">
        <v>68</v>
      </c>
    </row>
    <row r="68" spans="2:7" x14ac:dyDescent="0.25">
      <c r="B68" s="48" t="s">
        <v>172</v>
      </c>
      <c r="C68" s="15" t="s">
        <v>1</v>
      </c>
      <c r="D68" s="15" t="s">
        <v>1</v>
      </c>
      <c r="E68" s="15">
        <v>2021</v>
      </c>
      <c r="F68" s="15">
        <v>13</v>
      </c>
      <c r="G68" s="49">
        <v>26</v>
      </c>
    </row>
    <row r="69" spans="2:7" x14ac:dyDescent="0.25">
      <c r="B69" s="48" t="s">
        <v>173</v>
      </c>
      <c r="C69" s="15" t="s">
        <v>5</v>
      </c>
      <c r="D69" s="15" t="s">
        <v>31</v>
      </c>
      <c r="E69" s="15">
        <v>2021</v>
      </c>
      <c r="F69" s="15">
        <v>15</v>
      </c>
      <c r="G69" s="49">
        <v>30</v>
      </c>
    </row>
    <row r="70" spans="2:7" x14ac:dyDescent="0.25">
      <c r="B70" s="48" t="s">
        <v>174</v>
      </c>
      <c r="C70" s="15" t="s">
        <v>1</v>
      </c>
      <c r="D70" s="15" t="s">
        <v>1</v>
      </c>
      <c r="E70" s="15">
        <v>2021</v>
      </c>
      <c r="F70" s="15">
        <v>38</v>
      </c>
      <c r="G70" s="49">
        <v>80</v>
      </c>
    </row>
    <row r="71" spans="2:7" x14ac:dyDescent="0.25">
      <c r="B71" s="107" t="s">
        <v>184</v>
      </c>
      <c r="C71" s="15" t="s">
        <v>1</v>
      </c>
      <c r="D71" s="15" t="s">
        <v>1</v>
      </c>
      <c r="E71" s="15">
        <v>2022</v>
      </c>
      <c r="F71" s="15">
        <v>153</v>
      </c>
      <c r="G71" s="49">
        <v>300</v>
      </c>
    </row>
    <row r="72" spans="2:7" x14ac:dyDescent="0.25">
      <c r="B72" s="108" t="s">
        <v>137</v>
      </c>
      <c r="C72" s="15" t="s">
        <v>1</v>
      </c>
      <c r="D72" s="15" t="s">
        <v>1</v>
      </c>
      <c r="E72" s="15">
        <v>2021</v>
      </c>
      <c r="F72" s="15">
        <v>158</v>
      </c>
      <c r="G72" s="49">
        <v>350</v>
      </c>
    </row>
    <row r="73" spans="2:7" x14ac:dyDescent="0.25">
      <c r="B73" s="108" t="s">
        <v>187</v>
      </c>
      <c r="C73" s="15" t="s">
        <v>1</v>
      </c>
      <c r="D73" s="15" t="s">
        <v>1</v>
      </c>
      <c r="E73" s="15">
        <v>2022</v>
      </c>
      <c r="F73" s="15">
        <v>97</v>
      </c>
      <c r="G73" s="49">
        <v>180</v>
      </c>
    </row>
    <row r="74" spans="2:7" x14ac:dyDescent="0.25">
      <c r="B74" s="108" t="s">
        <v>189</v>
      </c>
      <c r="C74" s="15" t="s">
        <v>1</v>
      </c>
      <c r="D74" s="15" t="s">
        <v>1</v>
      </c>
      <c r="E74" s="15">
        <v>2022</v>
      </c>
      <c r="F74" s="15">
        <v>125</v>
      </c>
      <c r="G74" s="49">
        <v>240</v>
      </c>
    </row>
    <row r="75" spans="2:7" x14ac:dyDescent="0.25">
      <c r="B75" s="108" t="s">
        <v>185</v>
      </c>
      <c r="C75" s="15" t="s">
        <v>1</v>
      </c>
      <c r="D75" s="15" t="s">
        <v>1</v>
      </c>
      <c r="E75" s="15">
        <v>2021</v>
      </c>
      <c r="F75" s="15">
        <v>107</v>
      </c>
      <c r="G75" s="49">
        <v>200</v>
      </c>
    </row>
    <row r="76" spans="2:7" x14ac:dyDescent="0.25">
      <c r="B76" s="107" t="s">
        <v>186</v>
      </c>
      <c r="C76" s="15" t="s">
        <v>1</v>
      </c>
      <c r="D76" s="15" t="s">
        <v>1</v>
      </c>
      <c r="E76" s="22">
        <v>2022</v>
      </c>
      <c r="F76" s="22">
        <v>125</v>
      </c>
      <c r="G76" s="54">
        <v>190</v>
      </c>
    </row>
    <row r="77" spans="2:7" x14ac:dyDescent="0.25">
      <c r="B77" s="152"/>
      <c r="C77" s="153"/>
      <c r="D77" s="154"/>
      <c r="E77" s="55" t="s">
        <v>10</v>
      </c>
      <c r="F77" s="55" t="s">
        <v>11</v>
      </c>
      <c r="G77" s="56" t="s">
        <v>12</v>
      </c>
    </row>
    <row r="78" spans="2:7" ht="15.75" thickBot="1" x14ac:dyDescent="0.3">
      <c r="B78" s="155"/>
      <c r="C78" s="156"/>
      <c r="D78" s="157"/>
      <c r="E78" s="23">
        <v>39</v>
      </c>
      <c r="F78" s="109">
        <f>SUM(F38:F77)</f>
        <v>3426</v>
      </c>
      <c r="G78" s="110">
        <f>SUM(G38:G77)</f>
        <v>6658</v>
      </c>
    </row>
    <row r="79" spans="2:7" ht="15.75" thickBot="1" x14ac:dyDescent="0.3">
      <c r="B79" s="158" t="s">
        <v>14</v>
      </c>
      <c r="C79" s="159"/>
      <c r="D79" s="160"/>
      <c r="E79" s="43">
        <f>E80-E78</f>
        <v>199</v>
      </c>
      <c r="F79" s="109">
        <f>F80-F78</f>
        <v>4409</v>
      </c>
      <c r="G79" s="110">
        <f t="shared" ref="G79" si="0">G80-G78</f>
        <v>9475</v>
      </c>
    </row>
    <row r="80" spans="2:7" ht="15.75" thickBot="1" x14ac:dyDescent="0.3">
      <c r="B80" s="161" t="s">
        <v>94</v>
      </c>
      <c r="C80" s="162"/>
      <c r="D80" s="163"/>
      <c r="E80" s="106">
        <v>238</v>
      </c>
      <c r="F80" s="109">
        <v>7835</v>
      </c>
      <c r="G80" s="110">
        <v>16133</v>
      </c>
    </row>
    <row r="83" spans="2:6" ht="15.75" thickBot="1" x14ac:dyDescent="0.3"/>
    <row r="84" spans="2:6" ht="16.5" thickBot="1" x14ac:dyDescent="0.3">
      <c r="B84" s="167" t="s">
        <v>122</v>
      </c>
      <c r="C84" s="168"/>
      <c r="D84" s="168"/>
      <c r="E84" s="168"/>
      <c r="F84" s="169"/>
    </row>
    <row r="85" spans="2:6" ht="15.75" thickBot="1" x14ac:dyDescent="0.3">
      <c r="B85" s="3"/>
      <c r="C85" s="3"/>
      <c r="D85" s="4"/>
      <c r="E85" s="5"/>
      <c r="F85" s="5"/>
    </row>
    <row r="86" spans="2:6" ht="19.5" customHeight="1" x14ac:dyDescent="0.25">
      <c r="B86" s="45" t="s">
        <v>20</v>
      </c>
      <c r="C86" s="46" t="s">
        <v>9</v>
      </c>
      <c r="D86" s="46" t="s">
        <v>21</v>
      </c>
      <c r="E86" s="46" t="s">
        <v>22</v>
      </c>
      <c r="F86" s="47" t="s">
        <v>23</v>
      </c>
    </row>
    <row r="87" spans="2:6" x14ac:dyDescent="0.25">
      <c r="B87" s="57" t="s">
        <v>17</v>
      </c>
      <c r="C87" s="28" t="s">
        <v>5</v>
      </c>
      <c r="D87" s="28" t="s">
        <v>118</v>
      </c>
      <c r="E87" s="28">
        <v>141</v>
      </c>
      <c r="F87" s="60">
        <v>250</v>
      </c>
    </row>
    <row r="88" spans="2:6" ht="24" customHeight="1" x14ac:dyDescent="0.25">
      <c r="B88" s="58" t="s">
        <v>123</v>
      </c>
      <c r="C88" s="29" t="s">
        <v>1</v>
      </c>
      <c r="D88" s="29" t="s">
        <v>1</v>
      </c>
      <c r="E88" s="30">
        <v>158</v>
      </c>
      <c r="F88" s="61">
        <v>300</v>
      </c>
    </row>
    <row r="89" spans="2:6" x14ac:dyDescent="0.25">
      <c r="B89" s="58" t="s">
        <v>124</v>
      </c>
      <c r="C89" s="29" t="s">
        <v>5</v>
      </c>
      <c r="D89" s="29" t="s">
        <v>31</v>
      </c>
      <c r="E89" s="30">
        <v>75</v>
      </c>
      <c r="F89" s="61">
        <v>140</v>
      </c>
    </row>
    <row r="90" spans="2:6" x14ac:dyDescent="0.25">
      <c r="B90" s="58" t="s">
        <v>125</v>
      </c>
      <c r="C90" s="29" t="s">
        <v>3</v>
      </c>
      <c r="D90" s="29" t="s">
        <v>28</v>
      </c>
      <c r="E90" s="30">
        <v>42</v>
      </c>
      <c r="F90" s="61">
        <v>85</v>
      </c>
    </row>
    <row r="91" spans="2:6" x14ac:dyDescent="0.25">
      <c r="B91" s="58" t="s">
        <v>126</v>
      </c>
      <c r="C91" s="29" t="s">
        <v>5</v>
      </c>
      <c r="D91" s="29" t="s">
        <v>31</v>
      </c>
      <c r="E91" s="30">
        <v>85</v>
      </c>
      <c r="F91" s="61">
        <v>160</v>
      </c>
    </row>
    <row r="92" spans="2:6" x14ac:dyDescent="0.25">
      <c r="B92" s="58" t="s">
        <v>127</v>
      </c>
      <c r="C92" s="29" t="s">
        <v>5</v>
      </c>
      <c r="D92" s="31" t="s">
        <v>134</v>
      </c>
      <c r="E92" s="30">
        <v>11</v>
      </c>
      <c r="F92" s="61">
        <v>15</v>
      </c>
    </row>
    <row r="93" spans="2:6" x14ac:dyDescent="0.25">
      <c r="B93" s="58" t="s">
        <v>128</v>
      </c>
      <c r="C93" s="29" t="s">
        <v>5</v>
      </c>
      <c r="D93" s="29" t="s">
        <v>31</v>
      </c>
      <c r="E93" s="29">
        <v>10</v>
      </c>
      <c r="F93" s="61">
        <v>40</v>
      </c>
    </row>
    <row r="94" spans="2:6" x14ac:dyDescent="0.25">
      <c r="B94" s="58" t="s">
        <v>129</v>
      </c>
      <c r="C94" s="29" t="s">
        <v>3</v>
      </c>
      <c r="D94" s="29" t="s">
        <v>28</v>
      </c>
      <c r="E94" s="29">
        <v>33</v>
      </c>
      <c r="F94" s="61">
        <v>70</v>
      </c>
    </row>
    <row r="95" spans="2:6" x14ac:dyDescent="0.25">
      <c r="B95" s="58" t="s">
        <v>130</v>
      </c>
      <c r="C95" s="29" t="s">
        <v>1</v>
      </c>
      <c r="D95" s="29" t="s">
        <v>1</v>
      </c>
      <c r="E95" s="30">
        <v>25</v>
      </c>
      <c r="F95" s="61">
        <v>60</v>
      </c>
    </row>
    <row r="96" spans="2:6" x14ac:dyDescent="0.25">
      <c r="B96" s="58" t="s">
        <v>131</v>
      </c>
      <c r="C96" s="29" t="s">
        <v>2</v>
      </c>
      <c r="D96" s="29" t="s">
        <v>69</v>
      </c>
      <c r="E96" s="30">
        <v>24</v>
      </c>
      <c r="F96" s="61">
        <v>50</v>
      </c>
    </row>
    <row r="97" spans="2:6" x14ac:dyDescent="0.25">
      <c r="B97" s="58" t="s">
        <v>132</v>
      </c>
      <c r="C97" s="29" t="s">
        <v>1</v>
      </c>
      <c r="D97" s="29" t="s">
        <v>1</v>
      </c>
      <c r="E97" s="30">
        <v>21</v>
      </c>
      <c r="F97" s="61">
        <v>45</v>
      </c>
    </row>
    <row r="98" spans="2:6" x14ac:dyDescent="0.25">
      <c r="B98" s="58" t="s">
        <v>120</v>
      </c>
      <c r="C98" s="29" t="s">
        <v>1</v>
      </c>
      <c r="D98" s="29" t="s">
        <v>1</v>
      </c>
      <c r="E98" s="30">
        <v>62</v>
      </c>
      <c r="F98" s="61">
        <v>120</v>
      </c>
    </row>
    <row r="99" spans="2:6" x14ac:dyDescent="0.25">
      <c r="B99" s="58" t="s">
        <v>133</v>
      </c>
      <c r="C99" s="29" t="s">
        <v>1</v>
      </c>
      <c r="D99" s="29" t="s">
        <v>1</v>
      </c>
      <c r="E99" s="30">
        <v>78</v>
      </c>
      <c r="F99" s="61">
        <v>160</v>
      </c>
    </row>
    <row r="100" spans="2:6" x14ac:dyDescent="0.25">
      <c r="B100" s="58" t="s">
        <v>137</v>
      </c>
      <c r="C100" s="29" t="s">
        <v>1</v>
      </c>
      <c r="D100" s="29" t="s">
        <v>1</v>
      </c>
      <c r="E100" s="30">
        <v>150</v>
      </c>
      <c r="F100" s="61">
        <v>300</v>
      </c>
    </row>
    <row r="101" spans="2:6" x14ac:dyDescent="0.25">
      <c r="B101" s="58" t="s">
        <v>138</v>
      </c>
      <c r="C101" s="29" t="s">
        <v>1</v>
      </c>
      <c r="D101" s="29" t="s">
        <v>1</v>
      </c>
      <c r="E101" s="30">
        <v>52</v>
      </c>
      <c r="F101" s="61">
        <v>120</v>
      </c>
    </row>
    <row r="102" spans="2:6" x14ac:dyDescent="0.25">
      <c r="B102" s="58" t="s">
        <v>139</v>
      </c>
      <c r="C102" s="29" t="s">
        <v>8</v>
      </c>
      <c r="D102" s="29" t="s">
        <v>29</v>
      </c>
      <c r="E102" s="30">
        <v>154</v>
      </c>
      <c r="F102" s="61">
        <v>300</v>
      </c>
    </row>
    <row r="103" spans="2:6" x14ac:dyDescent="0.25">
      <c r="B103" s="58" t="s">
        <v>68</v>
      </c>
      <c r="C103" s="29" t="s">
        <v>8</v>
      </c>
      <c r="D103" s="29" t="s">
        <v>29</v>
      </c>
      <c r="E103" s="30">
        <v>95</v>
      </c>
      <c r="F103" s="61">
        <v>285</v>
      </c>
    </row>
    <row r="104" spans="2:6" x14ac:dyDescent="0.25">
      <c r="B104" s="58" t="s">
        <v>136</v>
      </c>
      <c r="C104" s="29" t="s">
        <v>24</v>
      </c>
      <c r="D104" s="29" t="s">
        <v>27</v>
      </c>
      <c r="E104" s="30">
        <v>60</v>
      </c>
      <c r="F104" s="61">
        <v>120</v>
      </c>
    </row>
    <row r="105" spans="2:6" x14ac:dyDescent="0.25">
      <c r="B105" s="73"/>
      <c r="C105" s="3"/>
      <c r="D105" s="3"/>
      <c r="E105" s="12"/>
      <c r="F105" s="74"/>
    </row>
    <row r="106" spans="2:6" x14ac:dyDescent="0.25">
      <c r="B106" s="184"/>
      <c r="C106" s="185"/>
      <c r="D106" s="75" t="s">
        <v>10</v>
      </c>
      <c r="E106" s="75" t="s">
        <v>11</v>
      </c>
      <c r="F106" s="76" t="s">
        <v>12</v>
      </c>
    </row>
    <row r="107" spans="2:6" x14ac:dyDescent="0.25">
      <c r="B107" s="174" t="s">
        <v>94</v>
      </c>
      <c r="C107" s="175"/>
      <c r="D107" s="28">
        <v>18</v>
      </c>
      <c r="E107" s="32">
        <f>SUM(E87:E104)</f>
        <v>1276</v>
      </c>
      <c r="F107" s="63">
        <f>SUM(F87:F104)</f>
        <v>2620</v>
      </c>
    </row>
    <row r="108" spans="2:6" x14ac:dyDescent="0.25">
      <c r="B108" s="170" t="s">
        <v>14</v>
      </c>
      <c r="C108" s="171"/>
      <c r="D108" s="33">
        <f>D109-D107</f>
        <v>69</v>
      </c>
      <c r="E108" s="34">
        <f>E109-E107</f>
        <v>1124</v>
      </c>
      <c r="F108" s="64">
        <f>F109-F107</f>
        <v>2547</v>
      </c>
    </row>
    <row r="109" spans="2:6" ht="15.75" thickBot="1" x14ac:dyDescent="0.3">
      <c r="B109" s="172" t="s">
        <v>94</v>
      </c>
      <c r="C109" s="173"/>
      <c r="D109" s="65">
        <v>87</v>
      </c>
      <c r="E109" s="66">
        <v>2400</v>
      </c>
      <c r="F109" s="67">
        <v>5167</v>
      </c>
    </row>
    <row r="110" spans="2:6" x14ac:dyDescent="0.25">
      <c r="B110" s="9"/>
      <c r="C110" s="9"/>
      <c r="D110" s="10"/>
      <c r="E110" s="11"/>
      <c r="F110" s="11"/>
    </row>
    <row r="111" spans="2:6" x14ac:dyDescent="0.25">
      <c r="B111" s="9"/>
      <c r="C111" s="9"/>
      <c r="D111" s="10"/>
      <c r="E111" s="11"/>
      <c r="F111" s="11"/>
    </row>
    <row r="112" spans="2:6" ht="15.75" thickBot="1" x14ac:dyDescent="0.3"/>
    <row r="113" spans="2:6" ht="16.5" thickBot="1" x14ac:dyDescent="0.3">
      <c r="B113" s="167" t="s">
        <v>104</v>
      </c>
      <c r="C113" s="168"/>
      <c r="D113" s="168"/>
      <c r="E113" s="168"/>
      <c r="F113" s="169"/>
    </row>
    <row r="114" spans="2:6" ht="15.75" thickBot="1" x14ac:dyDescent="0.3">
      <c r="B114" s="3"/>
      <c r="C114" s="3"/>
      <c r="D114" s="4"/>
      <c r="E114" s="5"/>
      <c r="F114" s="5"/>
    </row>
    <row r="115" spans="2:6" ht="24.75" customHeight="1" x14ac:dyDescent="0.25">
      <c r="B115" s="45" t="s">
        <v>20</v>
      </c>
      <c r="C115" s="46" t="s">
        <v>9</v>
      </c>
      <c r="D115" s="46" t="s">
        <v>21</v>
      </c>
      <c r="E115" s="46" t="s">
        <v>22</v>
      </c>
      <c r="F115" s="47" t="s">
        <v>23</v>
      </c>
    </row>
    <row r="116" spans="2:6" ht="30" x14ac:dyDescent="0.25">
      <c r="B116" s="57" t="s">
        <v>119</v>
      </c>
      <c r="C116" s="28" t="s">
        <v>3</v>
      </c>
      <c r="D116" s="28" t="s">
        <v>28</v>
      </c>
      <c r="E116" s="28">
        <v>220</v>
      </c>
      <c r="F116" s="60">
        <v>440</v>
      </c>
    </row>
    <row r="117" spans="2:6" ht="33" customHeight="1" x14ac:dyDescent="0.25">
      <c r="B117" s="58" t="s">
        <v>107</v>
      </c>
      <c r="C117" s="29" t="s">
        <v>2</v>
      </c>
      <c r="D117" s="29" t="s">
        <v>25</v>
      </c>
      <c r="E117" s="30">
        <v>167</v>
      </c>
      <c r="F117" s="61">
        <v>230</v>
      </c>
    </row>
    <row r="118" spans="2:6" ht="30" customHeight="1" x14ac:dyDescent="0.25">
      <c r="B118" s="58" t="s">
        <v>110</v>
      </c>
      <c r="C118" s="29" t="s">
        <v>2</v>
      </c>
      <c r="D118" s="29" t="s">
        <v>25</v>
      </c>
      <c r="E118" s="30">
        <v>104</v>
      </c>
      <c r="F118" s="61">
        <v>208</v>
      </c>
    </row>
    <row r="119" spans="2:6" x14ac:dyDescent="0.25">
      <c r="B119" s="58" t="s">
        <v>98</v>
      </c>
      <c r="C119" s="29" t="s">
        <v>4</v>
      </c>
      <c r="D119" s="29" t="s">
        <v>44</v>
      </c>
      <c r="E119" s="30">
        <v>81</v>
      </c>
      <c r="F119" s="61">
        <v>170</v>
      </c>
    </row>
    <row r="120" spans="2:6" x14ac:dyDescent="0.25">
      <c r="B120" s="58" t="s">
        <v>109</v>
      </c>
      <c r="C120" s="29" t="s">
        <v>5</v>
      </c>
      <c r="D120" s="29" t="s">
        <v>31</v>
      </c>
      <c r="E120" s="30">
        <v>12</v>
      </c>
      <c r="F120" s="61">
        <v>25</v>
      </c>
    </row>
    <row r="121" spans="2:6" x14ac:dyDescent="0.25">
      <c r="B121" s="58" t="s">
        <v>101</v>
      </c>
      <c r="C121" s="29" t="s">
        <v>5</v>
      </c>
      <c r="D121" s="31" t="s">
        <v>105</v>
      </c>
      <c r="E121" s="30">
        <v>102</v>
      </c>
      <c r="F121" s="61">
        <v>200</v>
      </c>
    </row>
    <row r="122" spans="2:6" x14ac:dyDescent="0.25">
      <c r="B122" s="58" t="s">
        <v>103</v>
      </c>
      <c r="C122" s="29" t="s">
        <v>5</v>
      </c>
      <c r="D122" s="29" t="s">
        <v>105</v>
      </c>
      <c r="E122" s="29">
        <v>41</v>
      </c>
      <c r="F122" s="61">
        <v>80</v>
      </c>
    </row>
    <row r="123" spans="2:6" x14ac:dyDescent="0.25">
      <c r="B123" s="58" t="s">
        <v>100</v>
      </c>
      <c r="C123" s="29" t="s">
        <v>24</v>
      </c>
      <c r="D123" s="29" t="s">
        <v>106</v>
      </c>
      <c r="E123" s="30">
        <v>33</v>
      </c>
      <c r="F123" s="61">
        <v>70</v>
      </c>
    </row>
    <row r="124" spans="2:6" x14ac:dyDescent="0.25">
      <c r="B124" s="58" t="s">
        <v>112</v>
      </c>
      <c r="C124" s="29" t="s">
        <v>24</v>
      </c>
      <c r="D124" s="29" t="s">
        <v>106</v>
      </c>
      <c r="E124" s="30">
        <v>20</v>
      </c>
      <c r="F124" s="61">
        <v>45</v>
      </c>
    </row>
    <row r="125" spans="2:6" x14ac:dyDescent="0.25">
      <c r="B125" s="58" t="s">
        <v>113</v>
      </c>
      <c r="C125" s="29" t="s">
        <v>24</v>
      </c>
      <c r="D125" s="29" t="s">
        <v>106</v>
      </c>
      <c r="E125" s="30">
        <v>12</v>
      </c>
      <c r="F125" s="61">
        <v>25</v>
      </c>
    </row>
    <row r="126" spans="2:6" x14ac:dyDescent="0.25">
      <c r="B126" s="58" t="s">
        <v>121</v>
      </c>
      <c r="C126" s="29" t="s">
        <v>4</v>
      </c>
      <c r="D126" s="29" t="s">
        <v>26</v>
      </c>
      <c r="E126" s="30">
        <v>17</v>
      </c>
      <c r="F126" s="61">
        <v>45</v>
      </c>
    </row>
    <row r="127" spans="2:6" x14ac:dyDescent="0.25">
      <c r="B127" s="58" t="s">
        <v>120</v>
      </c>
      <c r="C127" s="29" t="s">
        <v>1</v>
      </c>
      <c r="D127" s="29" t="s">
        <v>1</v>
      </c>
      <c r="E127" s="30">
        <v>62</v>
      </c>
      <c r="F127" s="61">
        <v>130</v>
      </c>
    </row>
    <row r="128" spans="2:6" x14ac:dyDescent="0.25">
      <c r="B128" s="58" t="s">
        <v>108</v>
      </c>
      <c r="C128" s="29" t="s">
        <v>1</v>
      </c>
      <c r="D128" s="29" t="s">
        <v>1</v>
      </c>
      <c r="E128" s="30">
        <v>54</v>
      </c>
      <c r="F128" s="61">
        <v>110</v>
      </c>
    </row>
    <row r="129" spans="2:6" x14ac:dyDescent="0.25">
      <c r="B129" s="58" t="s">
        <v>97</v>
      </c>
      <c r="C129" s="29" t="s">
        <v>1</v>
      </c>
      <c r="D129" s="29" t="s">
        <v>1</v>
      </c>
      <c r="E129" s="30">
        <v>44</v>
      </c>
      <c r="F129" s="61">
        <v>82</v>
      </c>
    </row>
    <row r="130" spans="2:6" x14ac:dyDescent="0.25">
      <c r="B130" s="58" t="s">
        <v>85</v>
      </c>
      <c r="C130" s="29" t="s">
        <v>1</v>
      </c>
      <c r="D130" s="29" t="s">
        <v>1</v>
      </c>
      <c r="E130" s="30">
        <v>152</v>
      </c>
      <c r="F130" s="61">
        <v>250</v>
      </c>
    </row>
    <row r="131" spans="2:6" x14ac:dyDescent="0.25">
      <c r="B131" s="58" t="s">
        <v>99</v>
      </c>
      <c r="C131" s="29" t="s">
        <v>1</v>
      </c>
      <c r="D131" s="29" t="s">
        <v>1</v>
      </c>
      <c r="E131" s="30">
        <v>130</v>
      </c>
      <c r="F131" s="61">
        <v>260</v>
      </c>
    </row>
    <row r="132" spans="2:6" x14ac:dyDescent="0.25">
      <c r="B132" s="77" t="s">
        <v>90</v>
      </c>
      <c r="C132" s="28" t="s">
        <v>1</v>
      </c>
      <c r="D132" s="28" t="s">
        <v>1</v>
      </c>
      <c r="E132" s="28">
        <v>40</v>
      </c>
      <c r="F132" s="60">
        <v>80</v>
      </c>
    </row>
    <row r="133" spans="2:6" x14ac:dyDescent="0.25">
      <c r="B133" s="77" t="s">
        <v>115</v>
      </c>
      <c r="C133" s="28" t="s">
        <v>1</v>
      </c>
      <c r="D133" s="28" t="s">
        <v>1</v>
      </c>
      <c r="E133" s="28">
        <v>30</v>
      </c>
      <c r="F133" s="60">
        <v>60</v>
      </c>
    </row>
    <row r="134" spans="2:6" x14ac:dyDescent="0.25">
      <c r="B134" s="77" t="s">
        <v>116</v>
      </c>
      <c r="C134" s="28" t="s">
        <v>1</v>
      </c>
      <c r="D134" s="28" t="s">
        <v>1</v>
      </c>
      <c r="E134" s="28">
        <v>30</v>
      </c>
      <c r="F134" s="60">
        <v>58</v>
      </c>
    </row>
    <row r="135" spans="2:6" x14ac:dyDescent="0.25">
      <c r="B135" s="77" t="s">
        <v>111</v>
      </c>
      <c r="C135" s="28" t="s">
        <v>1</v>
      </c>
      <c r="D135" s="28" t="s">
        <v>1</v>
      </c>
      <c r="E135" s="28">
        <v>32</v>
      </c>
      <c r="F135" s="60">
        <v>70</v>
      </c>
    </row>
    <row r="136" spans="2:6" x14ac:dyDescent="0.25">
      <c r="B136" s="58" t="s">
        <v>102</v>
      </c>
      <c r="C136" s="29" t="s">
        <v>1</v>
      </c>
      <c r="D136" s="29" t="s">
        <v>1</v>
      </c>
      <c r="E136" s="30">
        <v>18</v>
      </c>
      <c r="F136" s="61">
        <v>38</v>
      </c>
    </row>
    <row r="137" spans="2:6" ht="15.75" thickBot="1" x14ac:dyDescent="0.3">
      <c r="B137" s="78" t="s">
        <v>117</v>
      </c>
      <c r="C137" s="79" t="s">
        <v>8</v>
      </c>
      <c r="D137" s="79" t="s">
        <v>29</v>
      </c>
      <c r="E137" s="80">
        <v>36</v>
      </c>
      <c r="F137" s="81">
        <v>80</v>
      </c>
    </row>
    <row r="138" spans="2:6" x14ac:dyDescent="0.25">
      <c r="B138" s="103"/>
      <c r="C138" s="104"/>
      <c r="D138" s="104"/>
      <c r="E138" s="104"/>
      <c r="F138" s="105"/>
    </row>
    <row r="139" spans="2:6" x14ac:dyDescent="0.25">
      <c r="B139" s="184"/>
      <c r="C139" s="185"/>
      <c r="D139" s="75" t="s">
        <v>10</v>
      </c>
      <c r="E139" s="75" t="s">
        <v>11</v>
      </c>
      <c r="F139" s="76" t="s">
        <v>12</v>
      </c>
    </row>
    <row r="140" spans="2:6" ht="14.25" customHeight="1" x14ac:dyDescent="0.25">
      <c r="B140" s="174" t="s">
        <v>94</v>
      </c>
      <c r="C140" s="175"/>
      <c r="D140" s="28">
        <v>23</v>
      </c>
      <c r="E140" s="32">
        <f>SUM(E116:E137)</f>
        <v>1437</v>
      </c>
      <c r="F140" s="63">
        <f>SUM(F116:F137)</f>
        <v>2756</v>
      </c>
    </row>
    <row r="141" spans="2:6" x14ac:dyDescent="0.25">
      <c r="B141" s="170" t="s">
        <v>14</v>
      </c>
      <c r="C141" s="171"/>
      <c r="D141" s="33">
        <f>D142-D140</f>
        <v>98</v>
      </c>
      <c r="E141" s="34">
        <f>E142-E140</f>
        <v>1525</v>
      </c>
      <c r="F141" s="64">
        <f>F142-F140</f>
        <v>3455</v>
      </c>
    </row>
    <row r="142" spans="2:6" ht="15.75" thickBot="1" x14ac:dyDescent="0.3">
      <c r="B142" s="172" t="s">
        <v>94</v>
      </c>
      <c r="C142" s="173"/>
      <c r="D142" s="65">
        <v>121</v>
      </c>
      <c r="E142" s="66">
        <v>2962</v>
      </c>
      <c r="F142" s="67">
        <v>6211</v>
      </c>
    </row>
    <row r="143" spans="2:6" x14ac:dyDescent="0.25">
      <c r="B143" s="9"/>
      <c r="C143" s="9"/>
      <c r="D143" s="10"/>
      <c r="E143" s="11"/>
      <c r="F143" s="11"/>
    </row>
    <row r="144" spans="2:6" x14ac:dyDescent="0.25">
      <c r="B144" s="9"/>
      <c r="C144" s="9"/>
      <c r="D144" s="10"/>
      <c r="E144" s="11"/>
      <c r="F144" s="11"/>
    </row>
    <row r="145" spans="2:6" ht="15.75" thickBot="1" x14ac:dyDescent="0.3"/>
    <row r="146" spans="2:6" ht="16.5" thickBot="1" x14ac:dyDescent="0.3">
      <c r="B146" s="167" t="s">
        <v>71</v>
      </c>
      <c r="C146" s="168"/>
      <c r="D146" s="168"/>
      <c r="E146" s="168"/>
      <c r="F146" s="169"/>
    </row>
    <row r="147" spans="2:6" ht="15.75" thickBot="1" x14ac:dyDescent="0.3"/>
    <row r="148" spans="2:6" ht="24" customHeight="1" x14ac:dyDescent="0.25">
      <c r="B148" s="45" t="s">
        <v>20</v>
      </c>
      <c r="C148" s="46" t="s">
        <v>9</v>
      </c>
      <c r="D148" s="46" t="s">
        <v>21</v>
      </c>
      <c r="E148" s="46" t="s">
        <v>22</v>
      </c>
      <c r="F148" s="47" t="s">
        <v>23</v>
      </c>
    </row>
    <row r="149" spans="2:6" x14ac:dyDescent="0.25">
      <c r="B149" s="58" t="s">
        <v>74</v>
      </c>
      <c r="C149" s="28" t="s">
        <v>2</v>
      </c>
      <c r="D149" s="29" t="s">
        <v>25</v>
      </c>
      <c r="E149" s="30">
        <v>146</v>
      </c>
      <c r="F149" s="61">
        <v>240</v>
      </c>
    </row>
    <row r="150" spans="2:6" ht="33.75" customHeight="1" x14ac:dyDescent="0.25">
      <c r="B150" s="58" t="s">
        <v>76</v>
      </c>
      <c r="C150" s="28" t="s">
        <v>2</v>
      </c>
      <c r="D150" s="29" t="s">
        <v>43</v>
      </c>
      <c r="E150" s="30">
        <v>101</v>
      </c>
      <c r="F150" s="61">
        <v>202</v>
      </c>
    </row>
    <row r="151" spans="2:6" x14ac:dyDescent="0.25">
      <c r="B151" s="58" t="s">
        <v>77</v>
      </c>
      <c r="C151" s="28" t="s">
        <v>2</v>
      </c>
      <c r="D151" s="29" t="s">
        <v>43</v>
      </c>
      <c r="E151" s="30">
        <v>40</v>
      </c>
      <c r="F151" s="61">
        <v>80</v>
      </c>
    </row>
    <row r="152" spans="2:6" x14ac:dyDescent="0.25">
      <c r="B152" s="59" t="s">
        <v>87</v>
      </c>
      <c r="C152" s="28" t="s">
        <v>2</v>
      </c>
      <c r="D152" s="29" t="s">
        <v>25</v>
      </c>
      <c r="E152" s="30">
        <v>54</v>
      </c>
      <c r="F152" s="61">
        <v>160</v>
      </c>
    </row>
    <row r="153" spans="2:6" x14ac:dyDescent="0.25">
      <c r="B153" s="58" t="s">
        <v>73</v>
      </c>
      <c r="C153" s="36" t="s">
        <v>4</v>
      </c>
      <c r="D153" s="36" t="s">
        <v>26</v>
      </c>
      <c r="E153" s="37">
        <v>45</v>
      </c>
      <c r="F153" s="60">
        <v>90</v>
      </c>
    </row>
    <row r="154" spans="2:6" x14ac:dyDescent="0.25">
      <c r="B154" s="58" t="s">
        <v>80</v>
      </c>
      <c r="C154" s="28" t="s">
        <v>24</v>
      </c>
      <c r="D154" s="38" t="s">
        <v>27</v>
      </c>
      <c r="E154" s="30">
        <v>60</v>
      </c>
      <c r="F154" s="61">
        <v>140</v>
      </c>
    </row>
    <row r="155" spans="2:6" x14ac:dyDescent="0.25">
      <c r="B155" s="58" t="s">
        <v>72</v>
      </c>
      <c r="C155" s="28" t="s">
        <v>24</v>
      </c>
      <c r="D155" s="38" t="s">
        <v>27</v>
      </c>
      <c r="E155" s="30">
        <v>14</v>
      </c>
      <c r="F155" s="61">
        <v>35</v>
      </c>
    </row>
    <row r="156" spans="2:6" x14ac:dyDescent="0.25">
      <c r="B156" s="59" t="s">
        <v>91</v>
      </c>
      <c r="C156" s="35" t="s">
        <v>7</v>
      </c>
      <c r="D156" s="35" t="s">
        <v>93</v>
      </c>
      <c r="E156" s="35">
        <v>20</v>
      </c>
      <c r="F156" s="62">
        <v>40</v>
      </c>
    </row>
    <row r="157" spans="2:6" x14ac:dyDescent="0.25">
      <c r="B157" s="59" t="s">
        <v>86</v>
      </c>
      <c r="C157" s="28" t="s">
        <v>8</v>
      </c>
      <c r="D157" s="36" t="s">
        <v>29</v>
      </c>
      <c r="E157" s="30">
        <v>68</v>
      </c>
      <c r="F157" s="61">
        <v>120</v>
      </c>
    </row>
    <row r="158" spans="2:6" x14ac:dyDescent="0.25">
      <c r="B158" s="59" t="s">
        <v>96</v>
      </c>
      <c r="C158" s="28" t="s">
        <v>8</v>
      </c>
      <c r="D158" s="36" t="s">
        <v>29</v>
      </c>
      <c r="E158" s="35">
        <v>10</v>
      </c>
      <c r="F158" s="62">
        <v>35</v>
      </c>
    </row>
    <row r="159" spans="2:6" x14ac:dyDescent="0.25">
      <c r="B159" s="59" t="s">
        <v>92</v>
      </c>
      <c r="C159" s="35" t="s">
        <v>8</v>
      </c>
      <c r="D159" s="39" t="s">
        <v>29</v>
      </c>
      <c r="E159" s="35">
        <v>14</v>
      </c>
      <c r="F159" s="62">
        <v>50</v>
      </c>
    </row>
    <row r="160" spans="2:6" x14ac:dyDescent="0.25">
      <c r="B160" s="58" t="s">
        <v>81</v>
      </c>
      <c r="C160" s="36" t="s">
        <v>1</v>
      </c>
      <c r="D160" s="36" t="s">
        <v>1</v>
      </c>
      <c r="E160" s="37">
        <v>70</v>
      </c>
      <c r="F160" s="60">
        <v>101</v>
      </c>
    </row>
    <row r="161" spans="2:6" x14ac:dyDescent="0.25">
      <c r="B161" s="58" t="s">
        <v>75</v>
      </c>
      <c r="C161" s="29" t="s">
        <v>1</v>
      </c>
      <c r="D161" s="29" t="s">
        <v>1</v>
      </c>
      <c r="E161" s="30">
        <v>24</v>
      </c>
      <c r="F161" s="61">
        <v>60</v>
      </c>
    </row>
    <row r="162" spans="2:6" x14ac:dyDescent="0.25">
      <c r="B162" s="58" t="s">
        <v>82</v>
      </c>
      <c r="C162" s="36" t="s">
        <v>1</v>
      </c>
      <c r="D162" s="36" t="s">
        <v>1</v>
      </c>
      <c r="E162" s="30">
        <v>20</v>
      </c>
      <c r="F162" s="61">
        <v>60</v>
      </c>
    </row>
    <row r="163" spans="2:6" x14ac:dyDescent="0.25">
      <c r="B163" s="58" t="s">
        <v>78</v>
      </c>
      <c r="C163" s="36" t="s">
        <v>1</v>
      </c>
      <c r="D163" s="36" t="s">
        <v>1</v>
      </c>
      <c r="E163" s="30">
        <v>24</v>
      </c>
      <c r="F163" s="61">
        <v>50</v>
      </c>
    </row>
    <row r="164" spans="2:6" x14ac:dyDescent="0.25">
      <c r="B164" s="58" t="s">
        <v>79</v>
      </c>
      <c r="C164" s="36" t="s">
        <v>1</v>
      </c>
      <c r="D164" s="36" t="s">
        <v>1</v>
      </c>
      <c r="E164" s="30">
        <v>119</v>
      </c>
      <c r="F164" s="61">
        <v>250</v>
      </c>
    </row>
    <row r="165" spans="2:6" x14ac:dyDescent="0.25">
      <c r="B165" s="58" t="s">
        <v>83</v>
      </c>
      <c r="C165" s="36" t="s">
        <v>1</v>
      </c>
      <c r="D165" s="36" t="s">
        <v>1</v>
      </c>
      <c r="E165" s="30">
        <v>39</v>
      </c>
      <c r="F165" s="61">
        <v>80</v>
      </c>
    </row>
    <row r="166" spans="2:6" x14ac:dyDescent="0.25">
      <c r="B166" s="59" t="s">
        <v>84</v>
      </c>
      <c r="C166" s="36" t="s">
        <v>1</v>
      </c>
      <c r="D166" s="36" t="s">
        <v>1</v>
      </c>
      <c r="E166" s="30">
        <v>90</v>
      </c>
      <c r="F166" s="61">
        <v>180</v>
      </c>
    </row>
    <row r="167" spans="2:6" x14ac:dyDescent="0.25">
      <c r="B167" s="59" t="s">
        <v>95</v>
      </c>
      <c r="C167" s="36" t="s">
        <v>1</v>
      </c>
      <c r="D167" s="36" t="s">
        <v>1</v>
      </c>
      <c r="E167" s="35">
        <v>40</v>
      </c>
      <c r="F167" s="62">
        <v>80</v>
      </c>
    </row>
    <row r="168" spans="2:6" x14ac:dyDescent="0.25">
      <c r="B168" s="59" t="s">
        <v>88</v>
      </c>
      <c r="C168" s="36" t="s">
        <v>1</v>
      </c>
      <c r="D168" s="36" t="s">
        <v>1</v>
      </c>
      <c r="E168" s="30">
        <v>55</v>
      </c>
      <c r="F168" s="61">
        <v>110</v>
      </c>
    </row>
    <row r="169" spans="2:6" x14ac:dyDescent="0.25">
      <c r="B169" s="59" t="s">
        <v>89</v>
      </c>
      <c r="C169" s="36" t="s">
        <v>1</v>
      </c>
      <c r="D169" s="36" t="s">
        <v>1</v>
      </c>
      <c r="E169" s="30">
        <v>33</v>
      </c>
      <c r="F169" s="61">
        <v>70</v>
      </c>
    </row>
    <row r="170" spans="2:6" x14ac:dyDescent="0.25">
      <c r="B170" s="82"/>
      <c r="C170" s="7"/>
      <c r="D170" s="7"/>
      <c r="E170" s="7"/>
      <c r="F170" s="83"/>
    </row>
    <row r="171" spans="2:6" x14ac:dyDescent="0.25">
      <c r="B171" s="82"/>
      <c r="C171" s="44"/>
      <c r="D171" s="75" t="s">
        <v>10</v>
      </c>
      <c r="E171" s="75" t="s">
        <v>11</v>
      </c>
      <c r="F171" s="76" t="s">
        <v>12</v>
      </c>
    </row>
    <row r="172" spans="2:6" x14ac:dyDescent="0.25">
      <c r="B172" s="174" t="s">
        <v>94</v>
      </c>
      <c r="C172" s="175"/>
      <c r="D172" s="28">
        <v>21</v>
      </c>
      <c r="E172" s="32">
        <f>SUM(E149:E169)</f>
        <v>1086</v>
      </c>
      <c r="F172" s="63">
        <f>SUM(F149:F169)</f>
        <v>2233</v>
      </c>
    </row>
    <row r="173" spans="2:6" ht="18" customHeight="1" x14ac:dyDescent="0.25">
      <c r="B173" s="170" t="s">
        <v>14</v>
      </c>
      <c r="C173" s="171"/>
      <c r="D173" s="33">
        <f>D174-D172</f>
        <v>61</v>
      </c>
      <c r="E173" s="33">
        <f>E174-E172</f>
        <v>1113</v>
      </c>
      <c r="F173" s="84">
        <f>F174-F172</f>
        <v>2683</v>
      </c>
    </row>
    <row r="174" spans="2:6" ht="15.75" thickBot="1" x14ac:dyDescent="0.3">
      <c r="B174" s="172" t="s">
        <v>94</v>
      </c>
      <c r="C174" s="173"/>
      <c r="D174" s="65">
        <v>82</v>
      </c>
      <c r="E174" s="66">
        <v>2199</v>
      </c>
      <c r="F174" s="67">
        <v>4916</v>
      </c>
    </row>
    <row r="175" spans="2:6" x14ac:dyDescent="0.25">
      <c r="B175" s="9"/>
      <c r="C175" s="9"/>
      <c r="D175" s="10"/>
      <c r="E175" s="11"/>
      <c r="F175" s="11"/>
    </row>
    <row r="177" spans="2:6" ht="15.75" thickBot="1" x14ac:dyDescent="0.3"/>
    <row r="178" spans="2:6" ht="16.5" thickBot="1" x14ac:dyDescent="0.3">
      <c r="B178" s="167" t="s">
        <v>65</v>
      </c>
      <c r="C178" s="168"/>
      <c r="D178" s="168"/>
      <c r="E178" s="168"/>
      <c r="F178" s="169"/>
    </row>
    <row r="179" spans="2:6" ht="15.75" thickBot="1" x14ac:dyDescent="0.3"/>
    <row r="180" spans="2:6" ht="26.25" customHeight="1" x14ac:dyDescent="0.25">
      <c r="B180" s="45" t="s">
        <v>20</v>
      </c>
      <c r="C180" s="46" t="s">
        <v>9</v>
      </c>
      <c r="D180" s="46" t="s">
        <v>21</v>
      </c>
      <c r="E180" s="46" t="s">
        <v>22</v>
      </c>
      <c r="F180" s="47" t="s">
        <v>23</v>
      </c>
    </row>
    <row r="181" spans="2:6" x14ac:dyDescent="0.25">
      <c r="B181" s="77" t="s">
        <v>41</v>
      </c>
      <c r="C181" s="28" t="s">
        <v>2</v>
      </c>
      <c r="D181" s="38" t="s">
        <v>46</v>
      </c>
      <c r="E181" s="37">
        <v>86</v>
      </c>
      <c r="F181" s="60">
        <v>172</v>
      </c>
    </row>
    <row r="182" spans="2:6" ht="33.75" customHeight="1" x14ac:dyDescent="0.25">
      <c r="B182" s="77" t="s">
        <v>18</v>
      </c>
      <c r="C182" s="28" t="s">
        <v>2</v>
      </c>
      <c r="D182" s="36" t="s">
        <v>25</v>
      </c>
      <c r="E182" s="28">
        <v>101</v>
      </c>
      <c r="F182" s="60">
        <v>180</v>
      </c>
    </row>
    <row r="183" spans="2:6" x14ac:dyDescent="0.25">
      <c r="B183" s="77" t="s">
        <v>52</v>
      </c>
      <c r="C183" s="28" t="s">
        <v>2</v>
      </c>
      <c r="D183" s="38" t="s">
        <v>25</v>
      </c>
      <c r="E183" s="37">
        <v>13</v>
      </c>
      <c r="F183" s="60">
        <v>38</v>
      </c>
    </row>
    <row r="184" spans="2:6" x14ac:dyDescent="0.25">
      <c r="B184" s="77" t="s">
        <v>51</v>
      </c>
      <c r="C184" s="28" t="s">
        <v>2</v>
      </c>
      <c r="D184" s="36" t="s">
        <v>43</v>
      </c>
      <c r="E184" s="37">
        <v>83</v>
      </c>
      <c r="F184" s="60">
        <v>195</v>
      </c>
    </row>
    <row r="185" spans="2:6" x14ac:dyDescent="0.25">
      <c r="B185" s="77" t="s">
        <v>55</v>
      </c>
      <c r="C185" s="28" t="s">
        <v>3</v>
      </c>
      <c r="D185" s="36" t="s">
        <v>30</v>
      </c>
      <c r="E185" s="37">
        <v>30</v>
      </c>
      <c r="F185" s="60">
        <v>100</v>
      </c>
    </row>
    <row r="186" spans="2:6" x14ac:dyDescent="0.25">
      <c r="B186" s="77" t="s">
        <v>54</v>
      </c>
      <c r="C186" s="28" t="s">
        <v>3</v>
      </c>
      <c r="D186" s="36" t="s">
        <v>30</v>
      </c>
      <c r="E186" s="37">
        <v>40</v>
      </c>
      <c r="F186" s="60">
        <v>90</v>
      </c>
    </row>
    <row r="187" spans="2:6" x14ac:dyDescent="0.25">
      <c r="B187" s="77" t="s">
        <v>61</v>
      </c>
      <c r="C187" s="28" t="s">
        <v>4</v>
      </c>
      <c r="D187" s="36" t="s">
        <v>45</v>
      </c>
      <c r="E187" s="37">
        <v>15</v>
      </c>
      <c r="F187" s="60">
        <v>35</v>
      </c>
    </row>
    <row r="188" spans="2:6" x14ac:dyDescent="0.25">
      <c r="B188" s="77" t="s">
        <v>57</v>
      </c>
      <c r="C188" s="28" t="s">
        <v>4</v>
      </c>
      <c r="D188" s="36" t="s">
        <v>26</v>
      </c>
      <c r="E188" s="37">
        <v>9</v>
      </c>
      <c r="F188" s="60">
        <v>20</v>
      </c>
    </row>
    <row r="189" spans="2:6" x14ac:dyDescent="0.25">
      <c r="B189" s="77" t="s">
        <v>56</v>
      </c>
      <c r="C189" s="28" t="s">
        <v>4</v>
      </c>
      <c r="D189" s="36" t="s">
        <v>44</v>
      </c>
      <c r="E189" s="37">
        <v>7</v>
      </c>
      <c r="F189" s="60">
        <v>20</v>
      </c>
    </row>
    <row r="190" spans="2:6" x14ac:dyDescent="0.25">
      <c r="B190" s="97" t="s">
        <v>53</v>
      </c>
      <c r="C190" s="36" t="s">
        <v>5</v>
      </c>
      <c r="D190" s="38" t="s">
        <v>31</v>
      </c>
      <c r="E190" s="37">
        <v>57</v>
      </c>
      <c r="F190" s="98">
        <v>144</v>
      </c>
    </row>
    <row r="191" spans="2:6" x14ac:dyDescent="0.25">
      <c r="B191" s="99" t="s">
        <v>35</v>
      </c>
      <c r="C191" s="37" t="s">
        <v>5</v>
      </c>
      <c r="D191" s="37" t="s">
        <v>31</v>
      </c>
      <c r="E191" s="37">
        <v>10</v>
      </c>
      <c r="F191" s="100">
        <v>20</v>
      </c>
    </row>
    <row r="192" spans="2:6" x14ac:dyDescent="0.25">
      <c r="B192" s="77" t="s">
        <v>64</v>
      </c>
      <c r="C192" s="28" t="s">
        <v>50</v>
      </c>
      <c r="D192" s="36" t="s">
        <v>48</v>
      </c>
      <c r="E192" s="37">
        <v>22</v>
      </c>
      <c r="F192" s="60">
        <v>46</v>
      </c>
    </row>
    <row r="193" spans="2:6" x14ac:dyDescent="0.25">
      <c r="B193" s="77" t="s">
        <v>40</v>
      </c>
      <c r="C193" s="28" t="s">
        <v>7</v>
      </c>
      <c r="D193" s="36" t="s">
        <v>47</v>
      </c>
      <c r="E193" s="37">
        <v>56</v>
      </c>
      <c r="F193" s="60">
        <v>200</v>
      </c>
    </row>
    <row r="194" spans="2:6" x14ac:dyDescent="0.25">
      <c r="B194" s="77" t="s">
        <v>60</v>
      </c>
      <c r="C194" s="28" t="s">
        <v>7</v>
      </c>
      <c r="D194" s="36" t="s">
        <v>34</v>
      </c>
      <c r="E194" s="37">
        <v>45</v>
      </c>
      <c r="F194" s="60">
        <v>66</v>
      </c>
    </row>
    <row r="195" spans="2:6" x14ac:dyDescent="0.25">
      <c r="B195" s="77" t="s">
        <v>38</v>
      </c>
      <c r="C195" s="28" t="s">
        <v>8</v>
      </c>
      <c r="D195" s="38" t="s">
        <v>32</v>
      </c>
      <c r="E195" s="37">
        <v>101</v>
      </c>
      <c r="F195" s="60">
        <v>200</v>
      </c>
    </row>
    <row r="196" spans="2:6" x14ac:dyDescent="0.25">
      <c r="B196" s="77" t="s">
        <v>63</v>
      </c>
      <c r="C196" s="28" t="s">
        <v>8</v>
      </c>
      <c r="D196" s="36" t="s">
        <v>49</v>
      </c>
      <c r="E196" s="37">
        <v>23</v>
      </c>
      <c r="F196" s="60">
        <v>44</v>
      </c>
    </row>
    <row r="197" spans="2:6" x14ac:dyDescent="0.25">
      <c r="B197" s="59" t="s">
        <v>67</v>
      </c>
      <c r="C197" s="28" t="s">
        <v>8</v>
      </c>
      <c r="D197" s="38" t="s">
        <v>32</v>
      </c>
      <c r="E197" s="37">
        <v>16</v>
      </c>
      <c r="F197" s="60">
        <v>27</v>
      </c>
    </row>
    <row r="198" spans="2:6" x14ac:dyDescent="0.25">
      <c r="B198" s="97" t="s">
        <v>59</v>
      </c>
      <c r="C198" s="36" t="s">
        <v>8</v>
      </c>
      <c r="D198" s="38" t="s">
        <v>33</v>
      </c>
      <c r="E198" s="37">
        <v>5</v>
      </c>
      <c r="F198" s="98">
        <v>14</v>
      </c>
    </row>
    <row r="199" spans="2:6" x14ac:dyDescent="0.25">
      <c r="B199" s="77" t="s">
        <v>58</v>
      </c>
      <c r="C199" s="28" t="s">
        <v>8</v>
      </c>
      <c r="D199" s="36" t="s">
        <v>33</v>
      </c>
      <c r="E199" s="37">
        <v>6</v>
      </c>
      <c r="F199" s="60">
        <v>16</v>
      </c>
    </row>
    <row r="200" spans="2:6" x14ac:dyDescent="0.25">
      <c r="B200" s="97" t="s">
        <v>36</v>
      </c>
      <c r="C200" s="36" t="s">
        <v>1</v>
      </c>
      <c r="D200" s="36" t="s">
        <v>1</v>
      </c>
      <c r="E200" s="37">
        <v>37</v>
      </c>
      <c r="F200" s="98">
        <v>50</v>
      </c>
    </row>
    <row r="201" spans="2:6" x14ac:dyDescent="0.25">
      <c r="B201" s="77" t="s">
        <v>37</v>
      </c>
      <c r="C201" s="36" t="s">
        <v>1</v>
      </c>
      <c r="D201" s="36" t="s">
        <v>1</v>
      </c>
      <c r="E201" s="37">
        <v>146</v>
      </c>
      <c r="F201" s="60">
        <v>300</v>
      </c>
    </row>
    <row r="202" spans="2:6" x14ac:dyDescent="0.25">
      <c r="B202" s="77" t="s">
        <v>39</v>
      </c>
      <c r="C202" s="36" t="s">
        <v>1</v>
      </c>
      <c r="D202" s="36" t="s">
        <v>1</v>
      </c>
      <c r="E202" s="37">
        <v>30</v>
      </c>
      <c r="F202" s="60">
        <v>58</v>
      </c>
    </row>
    <row r="203" spans="2:6" x14ac:dyDescent="0.25">
      <c r="B203" s="77" t="s">
        <v>42</v>
      </c>
      <c r="C203" s="36" t="s">
        <v>1</v>
      </c>
      <c r="D203" s="36" t="s">
        <v>1</v>
      </c>
      <c r="E203" s="37">
        <v>216</v>
      </c>
      <c r="F203" s="60">
        <v>432</v>
      </c>
    </row>
    <row r="204" spans="2:6" x14ac:dyDescent="0.25">
      <c r="B204" s="77" t="s">
        <v>66</v>
      </c>
      <c r="C204" s="36" t="s">
        <v>1</v>
      </c>
      <c r="D204" s="36" t="s">
        <v>1</v>
      </c>
      <c r="E204" s="37">
        <v>46</v>
      </c>
      <c r="F204" s="60">
        <v>90</v>
      </c>
    </row>
    <row r="205" spans="2:6" x14ac:dyDescent="0.25">
      <c r="B205" s="77" t="s">
        <v>62</v>
      </c>
      <c r="C205" s="36" t="s">
        <v>1</v>
      </c>
      <c r="D205" s="36" t="s">
        <v>1</v>
      </c>
      <c r="E205" s="37">
        <v>15</v>
      </c>
      <c r="F205" s="60">
        <v>30</v>
      </c>
    </row>
    <row r="206" spans="2:6" x14ac:dyDescent="0.25">
      <c r="B206" s="59" t="s">
        <v>19</v>
      </c>
      <c r="C206" s="36" t="s">
        <v>1</v>
      </c>
      <c r="D206" s="36" t="s">
        <v>1</v>
      </c>
      <c r="E206" s="37">
        <v>9</v>
      </c>
      <c r="F206" s="61">
        <v>22</v>
      </c>
    </row>
    <row r="207" spans="2:6" x14ac:dyDescent="0.25">
      <c r="B207" s="101"/>
      <c r="C207" s="8"/>
      <c r="D207" s="8"/>
      <c r="E207" s="8"/>
      <c r="F207" s="102"/>
    </row>
    <row r="208" spans="2:6" x14ac:dyDescent="0.25">
      <c r="B208" s="101"/>
      <c r="C208" s="6"/>
      <c r="D208" s="75" t="s">
        <v>10</v>
      </c>
      <c r="E208" s="75" t="s">
        <v>11</v>
      </c>
      <c r="F208" s="76" t="s">
        <v>12</v>
      </c>
    </row>
    <row r="209" spans="2:6" x14ac:dyDescent="0.25">
      <c r="B209" s="174" t="s">
        <v>94</v>
      </c>
      <c r="C209" s="175"/>
      <c r="D209" s="29">
        <v>26</v>
      </c>
      <c r="E209" s="29">
        <f>SUM(E181:E206)</f>
        <v>1224</v>
      </c>
      <c r="F209" s="61">
        <f>SUM(F181:F206)</f>
        <v>2609</v>
      </c>
    </row>
    <row r="210" spans="2:6" ht="19.5" customHeight="1" x14ac:dyDescent="0.25">
      <c r="B210" s="176" t="s">
        <v>14</v>
      </c>
      <c r="C210" s="177"/>
      <c r="D210" s="40">
        <f>D211-D209</f>
        <v>19</v>
      </c>
      <c r="E210" s="41">
        <v>409</v>
      </c>
      <c r="F210" s="68">
        <v>866</v>
      </c>
    </row>
    <row r="211" spans="2:6" ht="15.75" thickBot="1" x14ac:dyDescent="0.3">
      <c r="B211" s="172" t="s">
        <v>94</v>
      </c>
      <c r="C211" s="173"/>
      <c r="D211" s="69">
        <v>45</v>
      </c>
      <c r="E211" s="70">
        <f>E210+E209</f>
        <v>1633</v>
      </c>
      <c r="F211" s="71">
        <f>F210+F209</f>
        <v>3475</v>
      </c>
    </row>
    <row r="214" spans="2:6" x14ac:dyDescent="0.25">
      <c r="B214" s="147" t="s">
        <v>13</v>
      </c>
      <c r="C214" s="147"/>
    </row>
    <row r="216" spans="2:6" ht="30.75" customHeight="1" x14ac:dyDescent="0.25"/>
    <row r="218" spans="2:6" ht="31.5" customHeight="1" x14ac:dyDescent="0.25"/>
    <row r="230" spans="1:7" x14ac:dyDescent="0.25">
      <c r="G230" s="1"/>
    </row>
    <row r="231" spans="1:7" x14ac:dyDescent="0.25">
      <c r="B231" s="1"/>
      <c r="C231" s="1"/>
      <c r="D231" s="1"/>
      <c r="E231" s="1"/>
      <c r="F231" s="1"/>
    </row>
    <row r="232" spans="1:7" s="1" customFormat="1" x14ac:dyDescent="0.25">
      <c r="A232"/>
      <c r="B232"/>
      <c r="C232"/>
      <c r="D232"/>
      <c r="E232"/>
      <c r="F232"/>
      <c r="G232"/>
    </row>
    <row r="234" spans="1:7" x14ac:dyDescent="0.25">
      <c r="A234" s="1"/>
    </row>
  </sheetData>
  <sortState ref="B7:F19">
    <sortCondition ref="C6"/>
  </sortState>
  <mergeCells count="31">
    <mergeCell ref="B11:C11"/>
    <mergeCell ref="B12:C12"/>
    <mergeCell ref="B13:C13"/>
    <mergeCell ref="B1:F1"/>
    <mergeCell ref="B140:C140"/>
    <mergeCell ref="B16:F16"/>
    <mergeCell ref="B31:C31"/>
    <mergeCell ref="B32:C32"/>
    <mergeCell ref="B33:C33"/>
    <mergeCell ref="B139:C139"/>
    <mergeCell ref="B106:C106"/>
    <mergeCell ref="B107:C107"/>
    <mergeCell ref="B108:C108"/>
    <mergeCell ref="B109:C109"/>
    <mergeCell ref="B113:F113"/>
    <mergeCell ref="B77:D78"/>
    <mergeCell ref="B142:C142"/>
    <mergeCell ref="B214:C214"/>
    <mergeCell ref="B211:C211"/>
    <mergeCell ref="B174:C174"/>
    <mergeCell ref="B146:F146"/>
    <mergeCell ref="B178:F178"/>
    <mergeCell ref="B172:C172"/>
    <mergeCell ref="B173:C173"/>
    <mergeCell ref="B209:C209"/>
    <mergeCell ref="B210:C210"/>
    <mergeCell ref="B79:D79"/>
    <mergeCell ref="B80:D80"/>
    <mergeCell ref="B35:G35"/>
    <mergeCell ref="B84:F84"/>
    <mergeCell ref="B141:C14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4"/>
  <sheetViews>
    <sheetView workbookViewId="0">
      <selection activeCell="B60" sqref="B60"/>
    </sheetView>
  </sheetViews>
  <sheetFormatPr defaultRowHeight="15" x14ac:dyDescent="0.25"/>
  <cols>
    <col min="1" max="1" width="3.7109375" customWidth="1"/>
    <col min="2" max="2" width="31.28515625" customWidth="1"/>
    <col min="3" max="3" width="16.140625" customWidth="1"/>
    <col min="4" max="4" width="18.5703125" customWidth="1"/>
    <col min="5" max="5" width="17.140625" customWidth="1"/>
    <col min="6" max="6" width="11.140625" customWidth="1"/>
    <col min="7" max="7" width="31.140625" customWidth="1"/>
    <col min="8" max="8" width="15.140625" customWidth="1"/>
    <col min="9" max="9" width="17.28515625" customWidth="1"/>
    <col min="10" max="10" width="17.140625" customWidth="1"/>
  </cols>
  <sheetData>
    <row r="1" spans="2:12" ht="24" customHeight="1" thickBot="1" x14ac:dyDescent="0.3">
      <c r="B1" s="167" t="s">
        <v>242</v>
      </c>
      <c r="C1" s="168"/>
      <c r="D1" s="168"/>
      <c r="E1" s="169"/>
      <c r="G1" s="167" t="s">
        <v>235</v>
      </c>
      <c r="H1" s="168"/>
      <c r="I1" s="168"/>
      <c r="J1" s="169"/>
      <c r="K1" s="94"/>
      <c r="L1" s="94"/>
    </row>
    <row r="2" spans="2:12" ht="15.75" thickBot="1" x14ac:dyDescent="0.3"/>
    <row r="3" spans="2:12" ht="46.5" customHeight="1" x14ac:dyDescent="0.25">
      <c r="B3" s="45" t="s">
        <v>9</v>
      </c>
      <c r="C3" s="46" t="s">
        <v>10</v>
      </c>
      <c r="D3" s="46" t="s">
        <v>11</v>
      </c>
      <c r="E3" s="47" t="s">
        <v>12</v>
      </c>
      <c r="G3" s="45" t="s">
        <v>9</v>
      </c>
      <c r="H3" s="46" t="s">
        <v>10</v>
      </c>
      <c r="I3" s="46" t="s">
        <v>11</v>
      </c>
      <c r="J3" s="47" t="s">
        <v>12</v>
      </c>
    </row>
    <row r="4" spans="2:12" ht="21.75" customHeight="1" x14ac:dyDescent="0.25">
      <c r="B4" s="92" t="s">
        <v>0</v>
      </c>
      <c r="C4" s="91">
        <v>312</v>
      </c>
      <c r="D4" s="91">
        <v>18562</v>
      </c>
      <c r="E4" s="93">
        <v>36724</v>
      </c>
      <c r="G4" s="92" t="s">
        <v>0</v>
      </c>
      <c r="H4" s="91">
        <f>SUM(H5:H15)</f>
        <v>127</v>
      </c>
      <c r="I4" s="91">
        <f t="shared" ref="I4:J4" si="0">SUM(I5:I15)</f>
        <v>3947</v>
      </c>
      <c r="J4" s="91">
        <f t="shared" si="0"/>
        <v>7953</v>
      </c>
    </row>
    <row r="5" spans="2:12" x14ac:dyDescent="0.25">
      <c r="B5" s="72" t="s">
        <v>244</v>
      </c>
      <c r="C5" s="42">
        <v>73</v>
      </c>
      <c r="D5" s="42">
        <v>6171</v>
      </c>
      <c r="E5" s="85">
        <v>11898</v>
      </c>
      <c r="G5" s="86" t="s">
        <v>244</v>
      </c>
      <c r="H5" s="42">
        <v>63</v>
      </c>
      <c r="I5" s="42">
        <v>990</v>
      </c>
      <c r="J5" s="85">
        <v>1998</v>
      </c>
    </row>
    <row r="6" spans="2:12" s="1" customFormat="1" x14ac:dyDescent="0.25">
      <c r="B6" s="72" t="s">
        <v>3</v>
      </c>
      <c r="C6" s="42">
        <v>15</v>
      </c>
      <c r="D6" s="42">
        <v>268</v>
      </c>
      <c r="E6" s="85">
        <v>547</v>
      </c>
      <c r="F6"/>
      <c r="G6" s="86" t="s">
        <v>3</v>
      </c>
      <c r="H6" s="42">
        <v>10</v>
      </c>
      <c r="I6" s="42">
        <v>158</v>
      </c>
      <c r="J6" s="85">
        <v>342</v>
      </c>
    </row>
    <row r="7" spans="2:12" x14ac:dyDescent="0.25">
      <c r="B7" s="86" t="s">
        <v>1</v>
      </c>
      <c r="C7" s="42">
        <v>74</v>
      </c>
      <c r="D7" s="42">
        <v>4151</v>
      </c>
      <c r="E7" s="85">
        <v>8151</v>
      </c>
      <c r="G7" s="142" t="s">
        <v>1</v>
      </c>
      <c r="H7" s="42">
        <v>7</v>
      </c>
      <c r="I7" s="42">
        <v>529</v>
      </c>
      <c r="J7" s="85">
        <v>1043</v>
      </c>
    </row>
    <row r="8" spans="2:12" x14ac:dyDescent="0.25">
      <c r="B8" s="86" t="s">
        <v>4</v>
      </c>
      <c r="C8" s="42">
        <v>17</v>
      </c>
      <c r="D8" s="42">
        <v>563</v>
      </c>
      <c r="E8" s="85">
        <v>1130</v>
      </c>
      <c r="G8" s="72" t="s">
        <v>4</v>
      </c>
      <c r="H8" s="42">
        <v>4</v>
      </c>
      <c r="I8" s="42">
        <v>98</v>
      </c>
      <c r="J8" s="85">
        <v>199</v>
      </c>
    </row>
    <row r="9" spans="2:12" x14ac:dyDescent="0.25">
      <c r="B9" s="86" t="s">
        <v>5</v>
      </c>
      <c r="C9" s="42">
        <v>26</v>
      </c>
      <c r="D9" s="42">
        <v>1171</v>
      </c>
      <c r="E9" s="85">
        <v>2270</v>
      </c>
      <c r="G9" s="86" t="s">
        <v>5</v>
      </c>
      <c r="H9" s="42">
        <v>15</v>
      </c>
      <c r="I9" s="42">
        <v>411</v>
      </c>
      <c r="J9" s="85">
        <v>799</v>
      </c>
    </row>
    <row r="10" spans="2:12" x14ac:dyDescent="0.25">
      <c r="B10" s="86" t="s">
        <v>6</v>
      </c>
      <c r="C10" s="42">
        <v>35</v>
      </c>
      <c r="D10" s="42">
        <v>3754</v>
      </c>
      <c r="E10" s="85">
        <v>7482</v>
      </c>
      <c r="G10" s="86" t="s">
        <v>6</v>
      </c>
      <c r="H10" s="42">
        <v>13</v>
      </c>
      <c r="I10" s="42">
        <v>1310</v>
      </c>
      <c r="J10" s="85">
        <v>2620</v>
      </c>
    </row>
    <row r="11" spans="2:12" x14ac:dyDescent="0.25">
      <c r="B11" s="87" t="s">
        <v>182</v>
      </c>
      <c r="C11" s="42">
        <v>8</v>
      </c>
      <c r="D11" s="42">
        <v>175</v>
      </c>
      <c r="E11" s="85">
        <v>352</v>
      </c>
      <c r="G11" s="72" t="s">
        <v>182</v>
      </c>
      <c r="H11" s="42">
        <v>1</v>
      </c>
      <c r="I11" s="42">
        <v>8</v>
      </c>
      <c r="J11" s="85">
        <v>16</v>
      </c>
    </row>
    <row r="12" spans="2:12" x14ac:dyDescent="0.25">
      <c r="B12" s="87" t="s">
        <v>181</v>
      </c>
      <c r="C12" s="42">
        <v>26</v>
      </c>
      <c r="D12" s="42">
        <v>695</v>
      </c>
      <c r="E12" s="85">
        <v>1537</v>
      </c>
      <c r="G12" s="86" t="s">
        <v>181</v>
      </c>
      <c r="H12" s="42">
        <v>4</v>
      </c>
      <c r="I12" s="42">
        <v>52</v>
      </c>
      <c r="J12" s="85">
        <v>114</v>
      </c>
    </row>
    <row r="13" spans="2:12" x14ac:dyDescent="0.25">
      <c r="B13" s="86" t="s">
        <v>8</v>
      </c>
      <c r="C13" s="42">
        <v>27</v>
      </c>
      <c r="D13" s="42">
        <v>1215</v>
      </c>
      <c r="E13" s="85">
        <v>2516</v>
      </c>
      <c r="G13" s="86" t="s">
        <v>8</v>
      </c>
      <c r="H13" s="42">
        <v>6</v>
      </c>
      <c r="I13" s="42">
        <v>167</v>
      </c>
      <c r="J13" s="85">
        <v>374</v>
      </c>
    </row>
    <row r="14" spans="2:12" x14ac:dyDescent="0.25">
      <c r="B14" s="87" t="s">
        <v>183</v>
      </c>
      <c r="C14" s="42">
        <v>7</v>
      </c>
      <c r="D14" s="42">
        <v>132</v>
      </c>
      <c r="E14" s="85">
        <v>301</v>
      </c>
      <c r="G14" s="86" t="s">
        <v>183</v>
      </c>
      <c r="H14" s="42">
        <v>1</v>
      </c>
      <c r="I14" s="42">
        <v>58</v>
      </c>
      <c r="J14" s="85">
        <v>116</v>
      </c>
    </row>
    <row r="15" spans="2:12" ht="15.75" thickBot="1" x14ac:dyDescent="0.3">
      <c r="B15" s="88" t="s">
        <v>180</v>
      </c>
      <c r="C15" s="89">
        <v>6</v>
      </c>
      <c r="D15" s="89">
        <v>267</v>
      </c>
      <c r="E15" s="90">
        <v>540</v>
      </c>
      <c r="G15" s="143" t="s">
        <v>180</v>
      </c>
      <c r="H15" s="89">
        <v>3</v>
      </c>
      <c r="I15" s="89">
        <v>166</v>
      </c>
      <c r="J15" s="90">
        <v>332</v>
      </c>
    </row>
    <row r="18" spans="2:10" ht="15.75" thickBot="1" x14ac:dyDescent="0.3"/>
    <row r="19" spans="2:10" ht="16.5" thickBot="1" x14ac:dyDescent="0.3">
      <c r="B19" s="167" t="s">
        <v>203</v>
      </c>
      <c r="C19" s="168"/>
      <c r="D19" s="168"/>
      <c r="E19" s="169"/>
      <c r="G19" s="167" t="s">
        <v>135</v>
      </c>
      <c r="H19" s="168"/>
      <c r="I19" s="168"/>
      <c r="J19" s="169"/>
    </row>
    <row r="20" spans="2:10" ht="15.75" thickBot="1" x14ac:dyDescent="0.3"/>
    <row r="21" spans="2:10" x14ac:dyDescent="0.25">
      <c r="B21" s="45" t="s">
        <v>9</v>
      </c>
      <c r="C21" s="46" t="s">
        <v>10</v>
      </c>
      <c r="D21" s="46" t="s">
        <v>11</v>
      </c>
      <c r="E21" s="47" t="s">
        <v>12</v>
      </c>
      <c r="G21" s="45" t="s">
        <v>9</v>
      </c>
      <c r="H21" s="46" t="s">
        <v>10</v>
      </c>
      <c r="I21" s="46" t="s">
        <v>11</v>
      </c>
      <c r="J21" s="47" t="s">
        <v>12</v>
      </c>
    </row>
    <row r="22" spans="2:10" x14ac:dyDescent="0.25">
      <c r="B22" s="92" t="s">
        <v>248</v>
      </c>
      <c r="C22" s="91">
        <f>SUM(C23:C33)</f>
        <v>238</v>
      </c>
      <c r="D22" s="91">
        <f>SUM(D23:D33)</f>
        <v>7835</v>
      </c>
      <c r="E22" s="93">
        <f>SUM(E23:E33)</f>
        <v>16133</v>
      </c>
      <c r="G22" s="92" t="s">
        <v>0</v>
      </c>
      <c r="H22" s="91">
        <f>SUM(H23:H33)</f>
        <v>87</v>
      </c>
      <c r="I22" s="91">
        <f t="shared" ref="I22:J22" si="1">SUM(I23:I33)</f>
        <v>2400</v>
      </c>
      <c r="J22" s="93">
        <f t="shared" si="1"/>
        <v>5167</v>
      </c>
    </row>
    <row r="23" spans="2:10" x14ac:dyDescent="0.25">
      <c r="B23" s="86" t="s">
        <v>244</v>
      </c>
      <c r="C23" s="42">
        <v>13</v>
      </c>
      <c r="D23" s="42">
        <v>1288</v>
      </c>
      <c r="E23" s="85">
        <v>2506</v>
      </c>
      <c r="G23" s="72" t="s">
        <v>244</v>
      </c>
      <c r="H23" s="42">
        <v>5</v>
      </c>
      <c r="I23" s="42">
        <v>87</v>
      </c>
      <c r="J23" s="85">
        <v>200</v>
      </c>
    </row>
    <row r="24" spans="2:10" x14ac:dyDescent="0.25">
      <c r="B24" s="86" t="s">
        <v>3</v>
      </c>
      <c r="C24" s="42">
        <v>23</v>
      </c>
      <c r="D24" s="42">
        <v>468</v>
      </c>
      <c r="E24" s="85">
        <v>926</v>
      </c>
      <c r="G24" s="72" t="s">
        <v>3</v>
      </c>
      <c r="H24" s="42">
        <v>11</v>
      </c>
      <c r="I24" s="42">
        <v>210</v>
      </c>
      <c r="J24" s="85">
        <v>453</v>
      </c>
    </row>
    <row r="25" spans="2:10" x14ac:dyDescent="0.25">
      <c r="B25" s="142" t="s">
        <v>1</v>
      </c>
      <c r="C25" s="42">
        <v>57</v>
      </c>
      <c r="D25" s="42">
        <v>2642</v>
      </c>
      <c r="E25" s="85">
        <v>5259</v>
      </c>
      <c r="G25" s="86" t="s">
        <v>1</v>
      </c>
      <c r="H25" s="42">
        <v>13</v>
      </c>
      <c r="I25" s="42">
        <v>738</v>
      </c>
      <c r="J25" s="85">
        <v>1496</v>
      </c>
    </row>
    <row r="26" spans="2:10" x14ac:dyDescent="0.25">
      <c r="B26" s="72" t="s">
        <v>4</v>
      </c>
      <c r="C26" s="42">
        <v>29</v>
      </c>
      <c r="D26" s="42">
        <v>770</v>
      </c>
      <c r="E26" s="85">
        <v>1583</v>
      </c>
      <c r="G26" s="86" t="s">
        <v>4</v>
      </c>
      <c r="H26" s="42">
        <v>12</v>
      </c>
      <c r="I26" s="42">
        <v>161</v>
      </c>
      <c r="J26" s="85">
        <v>362</v>
      </c>
    </row>
    <row r="27" spans="2:10" x14ac:dyDescent="0.25">
      <c r="B27" s="86" t="s">
        <v>5</v>
      </c>
      <c r="C27" s="42">
        <v>35</v>
      </c>
      <c r="D27" s="42">
        <v>796</v>
      </c>
      <c r="E27" s="85">
        <v>1737</v>
      </c>
      <c r="G27" s="86" t="s">
        <v>5</v>
      </c>
      <c r="H27" s="42">
        <v>15</v>
      </c>
      <c r="I27" s="42">
        <v>512</v>
      </c>
      <c r="J27" s="85">
        <v>1039</v>
      </c>
    </row>
    <row r="28" spans="2:10" x14ac:dyDescent="0.25">
      <c r="B28" s="86" t="s">
        <v>6</v>
      </c>
      <c r="C28" s="42">
        <v>13</v>
      </c>
      <c r="D28" s="42">
        <v>383</v>
      </c>
      <c r="E28" s="85">
        <v>804</v>
      </c>
      <c r="G28" s="86" t="s">
        <v>6</v>
      </c>
      <c r="H28" s="42">
        <v>7</v>
      </c>
      <c r="I28" s="42">
        <v>134</v>
      </c>
      <c r="J28" s="85">
        <v>288</v>
      </c>
    </row>
    <row r="29" spans="2:10" x14ac:dyDescent="0.25">
      <c r="B29" s="72" t="s">
        <v>181</v>
      </c>
      <c r="C29" s="42">
        <v>24</v>
      </c>
      <c r="D29" s="42">
        <v>398</v>
      </c>
      <c r="E29" s="85">
        <v>927</v>
      </c>
      <c r="G29" s="87" t="s">
        <v>181</v>
      </c>
      <c r="H29" s="42">
        <v>6</v>
      </c>
      <c r="I29" s="42">
        <v>78</v>
      </c>
      <c r="J29" s="85">
        <v>199</v>
      </c>
    </row>
    <row r="30" spans="2:10" x14ac:dyDescent="0.25">
      <c r="B30" s="86" t="s">
        <v>8</v>
      </c>
      <c r="C30" s="42">
        <v>32</v>
      </c>
      <c r="D30" s="42">
        <v>843</v>
      </c>
      <c r="E30" s="85">
        <v>1855</v>
      </c>
      <c r="G30" s="87" t="s">
        <v>8</v>
      </c>
      <c r="H30" s="42">
        <v>14</v>
      </c>
      <c r="I30" s="42">
        <v>441</v>
      </c>
      <c r="J30" s="85">
        <v>1031</v>
      </c>
    </row>
    <row r="31" spans="2:10" x14ac:dyDescent="0.25">
      <c r="B31" s="86" t="s">
        <v>183</v>
      </c>
      <c r="C31" s="42">
        <v>5</v>
      </c>
      <c r="D31" s="42">
        <v>66</v>
      </c>
      <c r="E31" s="85">
        <v>142</v>
      </c>
      <c r="G31" s="86" t="s">
        <v>180</v>
      </c>
      <c r="H31" s="42">
        <v>1</v>
      </c>
      <c r="I31" s="42">
        <v>4</v>
      </c>
      <c r="J31" s="85">
        <v>10</v>
      </c>
    </row>
    <row r="32" spans="2:10" x14ac:dyDescent="0.25">
      <c r="B32" s="86" t="s">
        <v>182</v>
      </c>
      <c r="C32" s="42">
        <v>1</v>
      </c>
      <c r="D32" s="42">
        <v>14</v>
      </c>
      <c r="E32" s="85">
        <v>36</v>
      </c>
      <c r="G32" s="87" t="s">
        <v>182</v>
      </c>
      <c r="H32" s="42">
        <v>1</v>
      </c>
      <c r="I32" s="42">
        <v>13</v>
      </c>
      <c r="J32" s="85">
        <v>33</v>
      </c>
    </row>
    <row r="33" spans="2:10" ht="15.75" thickBot="1" x14ac:dyDescent="0.3">
      <c r="B33" s="143" t="s">
        <v>180</v>
      </c>
      <c r="C33" s="89">
        <v>6</v>
      </c>
      <c r="D33" s="89">
        <v>167</v>
      </c>
      <c r="E33" s="90">
        <v>358</v>
      </c>
      <c r="G33" s="88" t="s">
        <v>183</v>
      </c>
      <c r="H33" s="89">
        <v>2</v>
      </c>
      <c r="I33" s="89">
        <v>22</v>
      </c>
      <c r="J33" s="90">
        <v>56</v>
      </c>
    </row>
    <row r="35" spans="2:10" ht="15.75" thickBot="1" x14ac:dyDescent="0.3"/>
    <row r="36" spans="2:10" ht="20.25" customHeight="1" thickBot="1" x14ac:dyDescent="0.3">
      <c r="B36" s="167" t="s">
        <v>114</v>
      </c>
      <c r="C36" s="168"/>
      <c r="D36" s="168"/>
      <c r="E36" s="169"/>
      <c r="G36" s="167" t="s">
        <v>70</v>
      </c>
      <c r="H36" s="168"/>
      <c r="I36" s="168"/>
      <c r="J36" s="169"/>
    </row>
    <row r="37" spans="2:10" ht="15.75" thickBot="1" x14ac:dyDescent="0.3"/>
    <row r="38" spans="2:10" ht="36" customHeight="1" x14ac:dyDescent="0.25">
      <c r="B38" s="45" t="s">
        <v>9</v>
      </c>
      <c r="C38" s="46" t="s">
        <v>10</v>
      </c>
      <c r="D38" s="46" t="s">
        <v>11</v>
      </c>
      <c r="E38" s="47" t="s">
        <v>12</v>
      </c>
      <c r="G38" s="45" t="s">
        <v>9</v>
      </c>
      <c r="H38" s="46" t="s">
        <v>10</v>
      </c>
      <c r="I38" s="46" t="s">
        <v>11</v>
      </c>
      <c r="J38" s="47" t="s">
        <v>12</v>
      </c>
    </row>
    <row r="39" spans="2:10" x14ac:dyDescent="0.25">
      <c r="B39" s="92" t="s">
        <v>0</v>
      </c>
      <c r="C39" s="91">
        <f>SUM(C40:C49)</f>
        <v>121</v>
      </c>
      <c r="D39" s="91">
        <f>SUM(D40:D49)</f>
        <v>2962</v>
      </c>
      <c r="E39" s="93">
        <f>SUM(E40:E49)</f>
        <v>6211</v>
      </c>
      <c r="G39" s="92" t="s">
        <v>0</v>
      </c>
      <c r="H39" s="91">
        <f>SUM(H40:H49)</f>
        <v>85</v>
      </c>
      <c r="I39" s="91">
        <f t="shared" ref="I39" si="2">SUM(I40:I49)</f>
        <v>2238</v>
      </c>
      <c r="J39" s="93">
        <f>SUM(J40:J49)</f>
        <v>4999</v>
      </c>
    </row>
    <row r="40" spans="2:10" x14ac:dyDescent="0.25">
      <c r="B40" s="72" t="s">
        <v>244</v>
      </c>
      <c r="C40" s="42">
        <v>3</v>
      </c>
      <c r="D40" s="42">
        <v>304</v>
      </c>
      <c r="E40" s="85">
        <v>503</v>
      </c>
      <c r="G40" s="72" t="s">
        <v>3</v>
      </c>
      <c r="H40" s="42">
        <v>22</v>
      </c>
      <c r="I40" s="42">
        <v>383</v>
      </c>
      <c r="J40" s="85">
        <v>957</v>
      </c>
    </row>
    <row r="41" spans="2:10" x14ac:dyDescent="0.25">
      <c r="B41" s="72" t="s">
        <v>3</v>
      </c>
      <c r="C41" s="42">
        <v>16</v>
      </c>
      <c r="D41" s="42">
        <v>490</v>
      </c>
      <c r="E41" s="85">
        <v>1031</v>
      </c>
      <c r="G41" s="72" t="s">
        <v>1</v>
      </c>
      <c r="H41" s="42">
        <v>16</v>
      </c>
      <c r="I41" s="42">
        <v>662</v>
      </c>
      <c r="J41" s="85">
        <v>1362</v>
      </c>
    </row>
    <row r="42" spans="2:10" x14ac:dyDescent="0.25">
      <c r="B42" s="86" t="s">
        <v>1</v>
      </c>
      <c r="C42" s="42">
        <v>18</v>
      </c>
      <c r="D42" s="42">
        <v>800</v>
      </c>
      <c r="E42" s="85">
        <v>1577</v>
      </c>
      <c r="G42" s="86" t="s">
        <v>244</v>
      </c>
      <c r="H42" s="42">
        <v>22</v>
      </c>
      <c r="I42" s="42">
        <v>619</v>
      </c>
      <c r="J42" s="85">
        <v>1336</v>
      </c>
    </row>
    <row r="43" spans="2:10" x14ac:dyDescent="0.25">
      <c r="B43" s="86" t="s">
        <v>4</v>
      </c>
      <c r="C43" s="42">
        <v>40</v>
      </c>
      <c r="D43" s="42">
        <v>466</v>
      </c>
      <c r="E43" s="85">
        <v>1027</v>
      </c>
      <c r="G43" s="86" t="s">
        <v>181</v>
      </c>
      <c r="H43" s="42">
        <v>6</v>
      </c>
      <c r="I43" s="42">
        <v>79</v>
      </c>
      <c r="J43" s="85">
        <v>167</v>
      </c>
    </row>
    <row r="44" spans="2:10" x14ac:dyDescent="0.25">
      <c r="B44" s="86" t="s">
        <v>5</v>
      </c>
      <c r="C44" s="42">
        <v>11</v>
      </c>
      <c r="D44" s="42">
        <v>365</v>
      </c>
      <c r="E44" s="85">
        <v>790</v>
      </c>
      <c r="G44" s="86" t="s">
        <v>8</v>
      </c>
      <c r="H44" s="42">
        <v>6</v>
      </c>
      <c r="I44" s="42">
        <v>213</v>
      </c>
      <c r="J44" s="85">
        <v>545</v>
      </c>
    </row>
    <row r="45" spans="2:10" x14ac:dyDescent="0.25">
      <c r="B45" s="86" t="s">
        <v>6</v>
      </c>
      <c r="C45" s="42">
        <v>6</v>
      </c>
      <c r="D45" s="42">
        <v>89</v>
      </c>
      <c r="E45" s="85">
        <v>205</v>
      </c>
      <c r="G45" s="86" t="s">
        <v>4</v>
      </c>
      <c r="H45" s="42">
        <v>7</v>
      </c>
      <c r="I45" s="42">
        <v>166</v>
      </c>
      <c r="J45" s="85">
        <v>368</v>
      </c>
    </row>
    <row r="46" spans="2:10" x14ac:dyDescent="0.25">
      <c r="B46" s="87" t="s">
        <v>182</v>
      </c>
      <c r="C46" s="42">
        <v>3</v>
      </c>
      <c r="D46" s="42">
        <v>50</v>
      </c>
      <c r="E46" s="85">
        <v>122</v>
      </c>
      <c r="G46" s="87" t="s">
        <v>6</v>
      </c>
      <c r="H46" s="42">
        <v>2</v>
      </c>
      <c r="I46" s="42">
        <v>74</v>
      </c>
      <c r="J46" s="85">
        <v>175</v>
      </c>
    </row>
    <row r="47" spans="2:10" x14ac:dyDescent="0.25">
      <c r="B47" s="87" t="s">
        <v>181</v>
      </c>
      <c r="C47" s="42">
        <v>12</v>
      </c>
      <c r="D47" s="42">
        <v>179</v>
      </c>
      <c r="E47" s="85">
        <v>397</v>
      </c>
      <c r="G47" s="87" t="s">
        <v>5</v>
      </c>
      <c r="H47" s="42">
        <v>1</v>
      </c>
      <c r="I47" s="42">
        <v>3</v>
      </c>
      <c r="J47" s="85">
        <v>6</v>
      </c>
    </row>
    <row r="48" spans="2:10" x14ac:dyDescent="0.25">
      <c r="B48" s="86" t="s">
        <v>8</v>
      </c>
      <c r="C48" s="42">
        <v>9</v>
      </c>
      <c r="D48" s="42">
        <v>186</v>
      </c>
      <c r="E48" s="85">
        <v>494</v>
      </c>
      <c r="G48" s="86" t="s">
        <v>180</v>
      </c>
      <c r="H48" s="42">
        <v>2</v>
      </c>
      <c r="I48" s="42">
        <v>33</v>
      </c>
      <c r="J48" s="85">
        <v>59</v>
      </c>
    </row>
    <row r="49" spans="2:10" ht="15.75" thickBot="1" x14ac:dyDescent="0.3">
      <c r="B49" s="88" t="s">
        <v>180</v>
      </c>
      <c r="C49" s="89">
        <v>3</v>
      </c>
      <c r="D49" s="89">
        <v>33</v>
      </c>
      <c r="E49" s="90">
        <v>65</v>
      </c>
      <c r="G49" s="88" t="s">
        <v>183</v>
      </c>
      <c r="H49" s="89">
        <v>1</v>
      </c>
      <c r="I49" s="89">
        <v>6</v>
      </c>
      <c r="J49" s="90">
        <v>24</v>
      </c>
    </row>
    <row r="50" spans="2:10" ht="15.75" thickBot="1" x14ac:dyDescent="0.3">
      <c r="B50" s="88" t="s">
        <v>183</v>
      </c>
      <c r="C50" s="89">
        <v>2</v>
      </c>
      <c r="D50" s="89">
        <v>22</v>
      </c>
      <c r="E50" s="90">
        <v>56</v>
      </c>
    </row>
    <row r="51" spans="2:10" x14ac:dyDescent="0.25">
      <c r="B51" s="95"/>
      <c r="C51" s="96"/>
      <c r="D51" s="96"/>
      <c r="E51" s="96"/>
    </row>
    <row r="52" spans="2:10" ht="15.75" thickBot="1" x14ac:dyDescent="0.3">
      <c r="B52" s="13"/>
      <c r="C52" s="14"/>
      <c r="D52" s="14"/>
      <c r="E52" s="14"/>
    </row>
    <row r="53" spans="2:10" ht="18.75" customHeight="1" thickBot="1" x14ac:dyDescent="0.3">
      <c r="B53" s="167" t="s">
        <v>15</v>
      </c>
      <c r="C53" s="168"/>
      <c r="D53" s="168"/>
      <c r="E53" s="169"/>
    </row>
    <row r="54" spans="2:10" ht="15.75" thickBot="1" x14ac:dyDescent="0.3"/>
    <row r="55" spans="2:10" ht="22.5" customHeight="1" x14ac:dyDescent="0.25">
      <c r="B55" s="45" t="s">
        <v>9</v>
      </c>
      <c r="C55" s="46" t="s">
        <v>10</v>
      </c>
      <c r="D55" s="46" t="s">
        <v>11</v>
      </c>
      <c r="E55" s="47" t="s">
        <v>12</v>
      </c>
    </row>
    <row r="56" spans="2:10" x14ac:dyDescent="0.25">
      <c r="B56" s="92" t="s">
        <v>0</v>
      </c>
      <c r="C56" s="91">
        <f>SUM(C57:C66)</f>
        <v>45</v>
      </c>
      <c r="D56" s="91">
        <f>SUM(D57:D66)</f>
        <v>1633</v>
      </c>
      <c r="E56" s="93">
        <f>SUM(E57:E66)</f>
        <v>3475</v>
      </c>
    </row>
    <row r="57" spans="2:10" x14ac:dyDescent="0.25">
      <c r="B57" s="72" t="s">
        <v>1</v>
      </c>
      <c r="C57" s="42">
        <v>9</v>
      </c>
      <c r="D57" s="42">
        <v>540</v>
      </c>
      <c r="E57" s="85">
        <v>1072</v>
      </c>
    </row>
    <row r="58" spans="2:10" x14ac:dyDescent="0.25">
      <c r="B58" s="72" t="s">
        <v>8</v>
      </c>
      <c r="C58" s="42">
        <v>9</v>
      </c>
      <c r="D58" s="42">
        <v>232</v>
      </c>
      <c r="E58" s="85">
        <v>481</v>
      </c>
    </row>
    <row r="59" spans="2:10" x14ac:dyDescent="0.25">
      <c r="B59" s="86" t="s">
        <v>3</v>
      </c>
      <c r="C59" s="42">
        <v>8</v>
      </c>
      <c r="D59" s="42">
        <v>172</v>
      </c>
      <c r="E59" s="85">
        <v>414</v>
      </c>
    </row>
    <row r="60" spans="2:10" x14ac:dyDescent="0.25">
      <c r="B60" s="86" t="s">
        <v>244</v>
      </c>
      <c r="C60" s="42">
        <v>5</v>
      </c>
      <c r="D60" s="42">
        <v>312</v>
      </c>
      <c r="E60" s="85">
        <v>655</v>
      </c>
    </row>
    <row r="61" spans="2:10" x14ac:dyDescent="0.25">
      <c r="B61" s="86" t="s">
        <v>181</v>
      </c>
      <c r="C61" s="42">
        <v>4</v>
      </c>
      <c r="D61" s="42">
        <v>128</v>
      </c>
      <c r="E61" s="85">
        <v>325</v>
      </c>
    </row>
    <row r="62" spans="2:10" x14ac:dyDescent="0.25">
      <c r="B62" s="86" t="s">
        <v>4</v>
      </c>
      <c r="C62" s="42">
        <v>3</v>
      </c>
      <c r="D62" s="42">
        <v>31</v>
      </c>
      <c r="E62" s="85">
        <v>75</v>
      </c>
    </row>
    <row r="63" spans="2:10" x14ac:dyDescent="0.25">
      <c r="B63" s="87" t="s">
        <v>5</v>
      </c>
      <c r="C63" s="42">
        <v>2</v>
      </c>
      <c r="D63" s="42">
        <v>67</v>
      </c>
      <c r="E63" s="85">
        <v>164</v>
      </c>
    </row>
    <row r="64" spans="2:10" x14ac:dyDescent="0.25">
      <c r="B64" s="87" t="s">
        <v>6</v>
      </c>
      <c r="C64" s="42">
        <v>2</v>
      </c>
      <c r="D64" s="42">
        <v>112</v>
      </c>
      <c r="E64" s="85">
        <v>206</v>
      </c>
    </row>
    <row r="65" spans="2:5" x14ac:dyDescent="0.25">
      <c r="B65" s="86" t="s">
        <v>180</v>
      </c>
      <c r="C65" s="42">
        <v>2</v>
      </c>
      <c r="D65" s="42">
        <v>33</v>
      </c>
      <c r="E65" s="85">
        <v>59</v>
      </c>
    </row>
    <row r="66" spans="2:5" ht="15.75" thickBot="1" x14ac:dyDescent="0.3">
      <c r="B66" s="88" t="s">
        <v>183</v>
      </c>
      <c r="C66" s="89">
        <v>1</v>
      </c>
      <c r="D66" s="89">
        <v>6</v>
      </c>
      <c r="E66" s="90">
        <v>24</v>
      </c>
    </row>
    <row r="74" spans="2:5" x14ac:dyDescent="0.25">
      <c r="B74" s="147" t="s">
        <v>13</v>
      </c>
      <c r="C74" s="147"/>
    </row>
  </sheetData>
  <sortState ref="B35:E45">
    <sortCondition descending="1" ref="C22"/>
  </sortState>
  <mergeCells count="8">
    <mergeCell ref="B1:E1"/>
    <mergeCell ref="G36:J36"/>
    <mergeCell ref="B74:C74"/>
    <mergeCell ref="B53:E53"/>
    <mergeCell ref="B36:E36"/>
    <mergeCell ref="G1:J1"/>
    <mergeCell ref="B19:E19"/>
    <mergeCell ref="G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Planned</vt:lpstr>
      <vt:lpstr>Opened (2016-2024)</vt:lpstr>
      <vt:lpstr>Planned and opened Hotels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2024-12-04T12:05:04Z</dcterms:modified>
</cp:coreProperties>
</file>