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International Tourism Receipts" sheetId="1" r:id="rId1"/>
    <sheet name="Tourism Value Added" sheetId="2" r:id="rId2"/>
    <sheet name="Foreign Card Operations" sheetId="3" r:id="rId3"/>
  </sheets>
  <calcPr calcId="162913"/>
</workbook>
</file>

<file path=xl/calcChain.xml><?xml version="1.0" encoding="utf-8"?>
<calcChain xmlns="http://schemas.openxmlformats.org/spreadsheetml/2006/main">
  <c r="U5" i="1" l="1"/>
  <c r="N5" i="2" l="1"/>
  <c r="N13" i="2" s="1"/>
  <c r="S5" i="1" l="1"/>
  <c r="Q5" i="3" l="1"/>
  <c r="M5" i="2" l="1"/>
  <c r="M13" i="2" s="1"/>
  <c r="R5" i="3" l="1"/>
  <c r="T5" i="1" l="1"/>
  <c r="P5" i="3" l="1"/>
  <c r="R5" i="1"/>
  <c r="L5" i="2" l="1"/>
  <c r="L13" i="2" s="1"/>
  <c r="Q5" i="1" l="1"/>
  <c r="O5" i="3" l="1"/>
  <c r="K5" i="2" l="1"/>
  <c r="J5" i="2"/>
  <c r="I5" i="2"/>
  <c r="H5" i="2"/>
  <c r="G5" i="2"/>
  <c r="F5" i="2"/>
  <c r="E5" i="2"/>
  <c r="D5" i="2"/>
  <c r="C5" i="2"/>
  <c r="B5" i="2"/>
  <c r="P5" i="1" l="1"/>
  <c r="N5" i="3" l="1"/>
  <c r="M5" i="3"/>
  <c r="L5" i="1" l="1"/>
  <c r="O5" i="1" l="1"/>
  <c r="N5" i="1" l="1"/>
  <c r="M5" i="1" l="1"/>
  <c r="L5" i="3"/>
  <c r="K5" i="3" l="1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<sst xmlns="http://schemas.openxmlformats.org/spreadsheetml/2006/main" count="95" uniqueCount="37">
  <si>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</si>
  <si>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</si>
  <si>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</si>
  <si>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</si>
  <si>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</si>
  <si>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</si>
  <si>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</si>
  <si>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</si>
  <si>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</si>
  <si>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</si>
  <si>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</si>
  <si>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</si>
  <si>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</si>
  <si>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</si>
  <si>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</si>
  <si>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</si>
  <si>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</si>
  <si>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</si>
  <si>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</si>
  <si>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</si>
  <si>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</si>
  <si>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</si>
  <si>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</si>
  <si>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</si>
  <si>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</si>
  <si>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 xml:space="preserve"> Land transport and transport via pipelines;  Water transport</t>
  </si>
  <si>
    <t>Air transport</t>
  </si>
  <si>
    <t>Accommodation</t>
  </si>
  <si>
    <t xml:space="preserve"> Food and beverage service activities</t>
  </si>
  <si>
    <t>Travel agencies, tour operator reservation services and related activities</t>
  </si>
  <si>
    <t>*Preliminary information</t>
  </si>
  <si>
    <t>Gross value added of tourism industries                         (mln)</t>
  </si>
  <si>
    <t>2024 III Q</t>
  </si>
  <si>
    <t>2023 III Q</t>
  </si>
  <si>
    <t>2023 II Q</t>
  </si>
  <si>
    <t>2023 I Q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</si>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</sst>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13" fillId="7" borderId="2" xfId="6" applyNumberFormat="1" applyFont="1" applyFill="1" applyBorder="1" applyAlignment="1">
      <alignment horizontal="center"/>
    </xf>
    <xf numFmtId="0" fontId="4" fillId="4" borderId="10" xfId="1" applyNumberFormat="1" applyFont="1" applyFill="1" applyBorder="1" applyAlignment="1">
      <alignment horizontal="center" vertical="center" wrapText="1"/>
    </xf>
    <xf numFmtId="0" fontId="4" fillId="4" borderId="11" xfId="1" applyNumberFormat="1" applyFont="1" applyFill="1" applyBorder="1" applyAlignment="1">
      <alignment horizontal="center" vertical="center" wrapText="1"/>
    </xf>
    <xf numFmtId="0" fontId="4" fillId="4" borderId="12" xfId="1" applyNumberFormat="1" applyFont="1" applyFill="1" applyBorder="1" applyAlignment="1">
      <alignment horizontal="center" vertical="center" wrapText="1"/>
    </xf>
    <xf numFmtId="0" fontId="4" fillId="4" borderId="13" xfId="1" applyNumberFormat="1" applyFont="1" applyFill="1" applyBorder="1" applyAlignment="1">
      <alignment horizontal="center" vertical="center" wrapText="1"/>
    </xf>
    <xf numFmtId="0" fontId="4" fillId="5" borderId="14" xfId="2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6" borderId="14" xfId="1" applyNumberFormat="1" applyFont="1" applyFill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/>
    </xf>
    <xf numFmtId="165" fontId="4" fillId="5" borderId="2" xfId="2" applyNumberFormat="1" applyFont="1" applyFill="1" applyBorder="1" applyAlignment="1">
      <alignment horizontal="center" vertical="center"/>
    </xf>
    <xf numFmtId="165" fontId="4" fillId="5" borderId="7" xfId="2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6" borderId="7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4" fontId="6" fillId="0" borderId="17" xfId="5" applyNumberFormat="1" applyFont="1" applyBorder="1" applyAlignment="1">
      <alignment horizontal="center" vertical="center"/>
    </xf>
    <xf numFmtId="164" fontId="6" fillId="0" borderId="19" xfId="5" applyNumberFormat="1" applyFont="1" applyBorder="1" applyAlignment="1">
      <alignment horizontal="center" vertical="center"/>
    </xf>
    <xf numFmtId="165" fontId="4" fillId="5" borderId="18" xfId="2" applyNumberFormat="1" applyFont="1" applyFill="1" applyBorder="1" applyAlignment="1">
      <alignment horizontal="center" vertical="center"/>
    </xf>
    <xf numFmtId="165" fontId="3" fillId="6" borderId="18" xfId="1" applyNumberFormat="1" applyFont="1" applyFill="1" applyBorder="1" applyAlignment="1">
      <alignment horizontal="center" vertical="center" wrapText="1"/>
    </xf>
    <xf numFmtId="164" fontId="6" fillId="0" borderId="20" xfId="5" applyNumberFormat="1" applyFont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left" vertical="center"/>
    </xf>
    <xf numFmtId="3" fontId="5" fillId="0" borderId="16" xfId="0" applyNumberFormat="1" applyFont="1" applyBorder="1" applyAlignment="1">
      <alignment horizontal="left" vertical="center"/>
    </xf>
    <xf numFmtId="164" fontId="5" fillId="0" borderId="17" xfId="5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pane xSplit="1" topLeftCell="I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  <col min="17" max="17" width="14.140625" customWidth="1"/>
    <col min="18" max="19" width="13.7109375" customWidth="1"/>
    <col min="20" max="20" width="13.85546875" customWidth="1"/>
    <col min="21" max="21" width="19.5703125" customWidth="1"/>
  </cols>
  <sheetData>
    <row r="1" spans="1:21" ht="15.75" thickBot="1" x14ac:dyDescent="0.3"/>
    <row r="2" spans="1:21" ht="19.5" customHeight="1" x14ac:dyDescent="0.25">
      <c r="A2" s="49" t="s">
        <v>24</v>
      </c>
    </row>
    <row r="3" spans="1:21" ht="30.75" customHeight="1" thickBot="1" x14ac:dyDescent="0.3">
      <c r="A3" s="50"/>
      <c r="B3" s="10"/>
      <c r="C3" s="10"/>
      <c r="D3" s="10"/>
      <c r="E3" s="10"/>
      <c r="F3" s="10"/>
      <c r="G3" s="10"/>
      <c r="H3" s="10"/>
    </row>
    <row r="4" spans="1:21" ht="28.5" customHeight="1" x14ac:dyDescent="0.25">
      <c r="A4" s="20"/>
      <c r="B4" s="21">
        <v>2005</v>
      </c>
      <c r="C4" s="21">
        <v>2006</v>
      </c>
      <c r="D4" s="21">
        <v>2007</v>
      </c>
      <c r="E4" s="21">
        <v>2008</v>
      </c>
      <c r="F4" s="21">
        <v>2009</v>
      </c>
      <c r="G4" s="21">
        <v>2010</v>
      </c>
      <c r="H4" s="21">
        <v>2011</v>
      </c>
      <c r="I4" s="21">
        <v>2012</v>
      </c>
      <c r="J4" s="21">
        <v>2013</v>
      </c>
      <c r="K4" s="21">
        <v>2014</v>
      </c>
      <c r="L4" s="21">
        <v>2015</v>
      </c>
      <c r="M4" s="21">
        <v>2016</v>
      </c>
      <c r="N4" s="22">
        <v>2017</v>
      </c>
      <c r="O4" s="22">
        <v>2018</v>
      </c>
      <c r="P4" s="22">
        <v>2019</v>
      </c>
      <c r="Q4" s="22">
        <v>2020</v>
      </c>
      <c r="R4" s="22">
        <v>2021</v>
      </c>
      <c r="S4" s="22">
        <v>2022</v>
      </c>
      <c r="T4" s="23">
        <v>2023</v>
      </c>
      <c r="U4" s="23">
        <v>2024</v>
      </c>
    </row>
    <row r="5" spans="1:21" ht="18.75" customHeight="1" x14ac:dyDescent="0.25">
      <c r="A5" s="24" t="s">
        <v>14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f t="shared" ref="L5:Q5" si="0">SUM(L7:L10)</f>
        <v>1868478.6796700002</v>
      </c>
      <c r="M5" s="4">
        <f t="shared" si="0"/>
        <v>2110709.4077900001</v>
      </c>
      <c r="N5" s="4">
        <f t="shared" si="0"/>
        <v>2704339.8716599997</v>
      </c>
      <c r="O5" s="4">
        <f t="shared" si="0"/>
        <v>3222074.0672800001</v>
      </c>
      <c r="P5" s="4">
        <f t="shared" si="0"/>
        <v>3268654.0689499998</v>
      </c>
      <c r="Q5" s="4">
        <f t="shared" si="0"/>
        <v>541686.55132000009</v>
      </c>
      <c r="R5" s="4">
        <f t="shared" ref="R5:T5" si="1">SUM(R7:R10)</f>
        <v>1244941.7172299998</v>
      </c>
      <c r="S5" s="4">
        <f t="shared" ref="S5" si="2">SUM(S7:S10)</f>
        <v>3516634.4785499997</v>
      </c>
      <c r="T5" s="25">
        <f t="shared" si="1"/>
        <v>4125328.9435999999</v>
      </c>
      <c r="U5" s="25">
        <f t="shared" ref="U5" si="3">SUM(U7:U10)</f>
        <v>807674.02970000007</v>
      </c>
    </row>
    <row r="6" spans="1:21" ht="15.75" customHeight="1" x14ac:dyDescent="0.25">
      <c r="A6" s="26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27" t="s">
        <v>0</v>
      </c>
      <c r="U6" s="27" t="s">
        <v>0</v>
      </c>
    </row>
    <row r="7" spans="1:21" x14ac:dyDescent="0.25">
      <c r="A7" s="28" t="s">
        <v>18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578442.2291</v>
      </c>
      <c r="Q7" s="7">
        <v>427698.67245000007</v>
      </c>
      <c r="R7" s="7">
        <v>53551.187169999997</v>
      </c>
      <c r="S7" s="7">
        <v>393708.36289999995</v>
      </c>
      <c r="T7" s="17">
        <v>795416.97749999992</v>
      </c>
      <c r="U7" s="17">
        <v>807674.02970000007</v>
      </c>
    </row>
    <row r="8" spans="1:21" x14ac:dyDescent="0.25">
      <c r="A8" s="28" t="s">
        <v>19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877626.33175000001</v>
      </c>
      <c r="Q8" s="7">
        <v>28842.393350000002</v>
      </c>
      <c r="R8" s="15">
        <v>246122.50152000002</v>
      </c>
      <c r="S8" s="15">
        <v>748821.85129999998</v>
      </c>
      <c r="T8" s="29">
        <v>1009112.9570999999</v>
      </c>
      <c r="U8" s="29"/>
    </row>
    <row r="9" spans="1:21" x14ac:dyDescent="0.25">
      <c r="A9" s="28" t="s">
        <v>20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1126771.0115999999</v>
      </c>
      <c r="Q9" s="7">
        <v>42534.230100000001</v>
      </c>
      <c r="R9" s="7">
        <v>565981.14238999994</v>
      </c>
      <c r="S9" s="7">
        <v>1374653.3013499998</v>
      </c>
      <c r="T9" s="17">
        <v>1447121.9657000001</v>
      </c>
      <c r="U9" s="17"/>
    </row>
    <row r="10" spans="1:21" ht="15.75" thickBot="1" x14ac:dyDescent="0.3">
      <c r="A10" s="30" t="s">
        <v>21</v>
      </c>
      <c r="B10" s="31">
        <v>64390.573770000003</v>
      </c>
      <c r="C10" s="31">
        <v>69469.80545</v>
      </c>
      <c r="D10" s="31">
        <v>100595.12308</v>
      </c>
      <c r="E10" s="31">
        <v>102897.62264999999</v>
      </c>
      <c r="F10" s="31">
        <v>125470.92443</v>
      </c>
      <c r="G10" s="31">
        <v>190080.96244</v>
      </c>
      <c r="H10" s="31">
        <v>242100.61179000002</v>
      </c>
      <c r="I10" s="31">
        <v>356423.36472000001</v>
      </c>
      <c r="J10" s="31">
        <v>386155.79791999998</v>
      </c>
      <c r="K10" s="31">
        <v>392215.01</v>
      </c>
      <c r="L10" s="31">
        <v>410979.2512</v>
      </c>
      <c r="M10" s="31">
        <v>457517.3567</v>
      </c>
      <c r="N10" s="31">
        <v>570538.43781000003</v>
      </c>
      <c r="O10" s="31">
        <v>650814</v>
      </c>
      <c r="P10" s="31">
        <v>685814.49650000001</v>
      </c>
      <c r="Q10" s="31">
        <v>42611.255420000001</v>
      </c>
      <c r="R10" s="31">
        <v>379286.88614999998</v>
      </c>
      <c r="S10" s="31">
        <v>999450.96299999987</v>
      </c>
      <c r="T10" s="18">
        <v>873677.04330000002</v>
      </c>
      <c r="U10" s="18"/>
    </row>
    <row r="13" spans="1:21" x14ac:dyDescent="0.25">
      <c r="A13" s="48" t="s">
        <v>17</v>
      </c>
      <c r="B13" s="48"/>
      <c r="C13" s="48"/>
    </row>
  </sheetData>
  <mergeCells count="2">
    <mergeCell ref="A13:C13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11" width="12.42578125" customWidth="1"/>
    <col min="12" max="12" width="14" customWidth="1"/>
    <col min="13" max="13" width="13.85546875" customWidth="1"/>
    <col min="14" max="14" width="15.7109375" customWidth="1"/>
    <col min="15" max="19" width="20.42578125" customWidth="1"/>
  </cols>
  <sheetData>
    <row r="1" spans="1:19" ht="15.75" thickBot="1" x14ac:dyDescent="0.3"/>
    <row r="2" spans="1:19" ht="31.5" customHeight="1" x14ac:dyDescent="0.25">
      <c r="A2" s="49" t="s">
        <v>31</v>
      </c>
    </row>
    <row r="3" spans="1:19" ht="21" customHeight="1" thickBot="1" x14ac:dyDescent="0.3">
      <c r="A3" s="50"/>
      <c r="B3" s="10"/>
      <c r="C3" s="10"/>
      <c r="D3" s="10"/>
      <c r="E3" s="10"/>
      <c r="F3" s="10"/>
      <c r="G3" s="10"/>
      <c r="H3" s="10"/>
      <c r="I3" s="10"/>
    </row>
    <row r="4" spans="1:19" ht="33" customHeight="1" x14ac:dyDescent="0.25">
      <c r="A4" s="20"/>
      <c r="B4" s="21">
        <v>2010</v>
      </c>
      <c r="C4" s="21">
        <v>2011</v>
      </c>
      <c r="D4" s="21">
        <v>2012</v>
      </c>
      <c r="E4" s="21">
        <v>2013</v>
      </c>
      <c r="F4" s="21">
        <v>2014</v>
      </c>
      <c r="G4" s="21">
        <v>2015</v>
      </c>
      <c r="H4" s="21">
        <v>2016</v>
      </c>
      <c r="I4" s="21">
        <v>2017</v>
      </c>
      <c r="J4" s="21">
        <v>2018</v>
      </c>
      <c r="K4" s="21">
        <v>2019</v>
      </c>
      <c r="L4" s="21">
        <v>2020</v>
      </c>
      <c r="M4" s="21">
        <v>2021</v>
      </c>
      <c r="N4" s="21">
        <v>2022</v>
      </c>
      <c r="O4" s="21" t="s">
        <v>35</v>
      </c>
      <c r="P4" s="21" t="s">
        <v>34</v>
      </c>
      <c r="Q4" s="21" t="s">
        <v>33</v>
      </c>
      <c r="R4" s="21" t="s">
        <v>32</v>
      </c>
      <c r="S4" s="44" t="s">
        <v>36</v>
      </c>
    </row>
    <row r="5" spans="1:19" x14ac:dyDescent="0.25">
      <c r="A5" s="24" t="s">
        <v>14</v>
      </c>
      <c r="B5" s="9">
        <f>SUM(B7:B11)</f>
        <v>1370.3207882413965</v>
      </c>
      <c r="C5" s="9">
        <f t="shared" ref="C5:K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 t="shared" si="0"/>
        <v>1968.084241672902</v>
      </c>
      <c r="I5" s="9">
        <f t="shared" si="0"/>
        <v>2597.4926535414029</v>
      </c>
      <c r="J5" s="9">
        <f t="shared" si="0"/>
        <v>3015.9369562600132</v>
      </c>
      <c r="K5" s="9">
        <f t="shared" si="0"/>
        <v>3629.7000000000003</v>
      </c>
      <c r="L5" s="9">
        <f t="shared" ref="L5:M5" si="1">SUM(L7:L11)</f>
        <v>2558.1302608494179</v>
      </c>
      <c r="M5" s="9">
        <f t="shared" si="1"/>
        <v>3498.1456623764984</v>
      </c>
      <c r="N5" s="9">
        <f t="shared" ref="N5" si="2">SUM(N7:N11)</f>
        <v>4377.353037932533</v>
      </c>
      <c r="O5" s="32">
        <v>946.30083291909568</v>
      </c>
      <c r="P5" s="32">
        <v>1099.631421677868</v>
      </c>
      <c r="Q5" s="32">
        <v>1468.2574118042744</v>
      </c>
      <c r="R5" s="41">
        <v>1409.4168520509777</v>
      </c>
      <c r="S5" s="33">
        <v>4923.6065184522158</v>
      </c>
    </row>
    <row r="6" spans="1:19" x14ac:dyDescent="0.25">
      <c r="A6" s="26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34" t="s">
        <v>0</v>
      </c>
      <c r="P6" s="34" t="s">
        <v>0</v>
      </c>
      <c r="Q6" s="34" t="s">
        <v>0</v>
      </c>
      <c r="R6" s="42"/>
      <c r="S6" s="35" t="s">
        <v>0</v>
      </c>
    </row>
    <row r="7" spans="1:19" x14ac:dyDescent="0.25">
      <c r="A7" s="45" t="s">
        <v>25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1235</v>
      </c>
      <c r="M7" s="8">
        <v>1476.0830991362209</v>
      </c>
      <c r="N7" s="8">
        <v>1777.3486610331083</v>
      </c>
      <c r="O7" s="36">
        <v>427.09448941708769</v>
      </c>
      <c r="P7" s="36">
        <v>454.06270521350035</v>
      </c>
      <c r="Q7" s="37">
        <v>506.09749367765204</v>
      </c>
      <c r="R7" s="37">
        <v>579.9642638811946</v>
      </c>
      <c r="S7" s="38">
        <v>1967.2189521894347</v>
      </c>
    </row>
    <row r="8" spans="1:19" x14ac:dyDescent="0.25">
      <c r="A8" s="45" t="s">
        <v>26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87.072637720266158</v>
      </c>
      <c r="M8" s="8">
        <v>137.76039467825899</v>
      </c>
      <c r="N8" s="8">
        <v>154.11289971796862</v>
      </c>
      <c r="O8" s="36">
        <v>25.613524772807807</v>
      </c>
      <c r="P8" s="36">
        <v>11.47895220173281</v>
      </c>
      <c r="Q8" s="37">
        <v>38.980254738934661</v>
      </c>
      <c r="R8" s="37">
        <v>57.756970037154701</v>
      </c>
      <c r="S8" s="38">
        <v>133.82970175062997</v>
      </c>
    </row>
    <row r="9" spans="1:19" x14ac:dyDescent="0.25">
      <c r="A9" s="45" t="s">
        <v>27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636.51036746658428</v>
      </c>
      <c r="M9" s="8">
        <v>1096.1656825762213</v>
      </c>
      <c r="N9" s="8">
        <v>1330.766895569386</v>
      </c>
      <c r="O9" s="36">
        <v>223.2167477518401</v>
      </c>
      <c r="P9" s="36">
        <v>299.50012014744834</v>
      </c>
      <c r="Q9" s="37">
        <v>500.36227975590441</v>
      </c>
      <c r="R9" s="37">
        <v>368.20323207498251</v>
      </c>
      <c r="S9" s="38">
        <v>1391.2823797301753</v>
      </c>
    </row>
    <row r="10" spans="1:19" x14ac:dyDescent="0.25">
      <c r="A10" s="45" t="s">
        <v>28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567.95922589604822</v>
      </c>
      <c r="M10" s="8">
        <v>687.4819080811626</v>
      </c>
      <c r="N10" s="8">
        <v>998.48189744033459</v>
      </c>
      <c r="O10" s="36">
        <v>255.87345193015187</v>
      </c>
      <c r="P10" s="36">
        <v>309.39487645620011</v>
      </c>
      <c r="Q10" s="37">
        <v>368.19037070043402</v>
      </c>
      <c r="R10" s="37">
        <v>369.31483027259975</v>
      </c>
      <c r="S10" s="38">
        <v>1302.7735293593857</v>
      </c>
    </row>
    <row r="11" spans="1:19" x14ac:dyDescent="0.25">
      <c r="A11" s="45" t="s">
        <v>29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31.588029766519313</v>
      </c>
      <c r="M11" s="8">
        <v>100.65457790463449</v>
      </c>
      <c r="N11" s="8">
        <v>116.64268417173574</v>
      </c>
      <c r="O11" s="36">
        <v>14.502619047208235</v>
      </c>
      <c r="P11" s="36">
        <v>25.194767658986482</v>
      </c>
      <c r="Q11" s="37">
        <v>54.627012931349434</v>
      </c>
      <c r="R11" s="37">
        <v>34.177555785046358</v>
      </c>
      <c r="S11" s="38">
        <v>128.50195542259053</v>
      </c>
    </row>
    <row r="12" spans="1:19" x14ac:dyDescent="0.25">
      <c r="A12" s="45" t="s">
        <v>22</v>
      </c>
      <c r="B12" s="14">
        <v>19286.354483253941</v>
      </c>
      <c r="C12" s="14">
        <v>22622.173261395237</v>
      </c>
      <c r="D12" s="14">
        <v>24251.608536317079</v>
      </c>
      <c r="E12" s="14">
        <v>25538.193026470657</v>
      </c>
      <c r="F12" s="14">
        <v>27661.322269873464</v>
      </c>
      <c r="G12" s="14">
        <v>30197.141488239431</v>
      </c>
      <c r="H12" s="14">
        <v>31555.848093001157</v>
      </c>
      <c r="I12" s="14">
        <v>35347.647498485174</v>
      </c>
      <c r="J12" s="14">
        <v>38778.513155875815</v>
      </c>
      <c r="K12" s="14">
        <v>43137.8</v>
      </c>
      <c r="L12" s="14">
        <v>43136.605384956245</v>
      </c>
      <c r="M12" s="14">
        <v>52412.375432149871</v>
      </c>
      <c r="N12" s="14">
        <v>62802.235290219207</v>
      </c>
      <c r="O12" s="36">
        <v>14662.007985243499</v>
      </c>
      <c r="P12" s="36">
        <v>17146.73174299769</v>
      </c>
      <c r="Q12" s="36">
        <v>18478.509207966083</v>
      </c>
      <c r="R12" s="37">
        <v>19284.465305594586</v>
      </c>
      <c r="S12" s="38">
        <v>69571.714241801863</v>
      </c>
    </row>
    <row r="13" spans="1:19" ht="15.75" thickBot="1" x14ac:dyDescent="0.3">
      <c r="A13" s="46" t="s">
        <v>23</v>
      </c>
      <c r="B13" s="47">
        <v>7.1051311922697771E-2</v>
      </c>
      <c r="C13" s="47">
        <v>6.9798906680890269E-2</v>
      </c>
      <c r="D13" s="47">
        <v>6.9378650227212596E-2</v>
      </c>
      <c r="E13" s="47">
        <v>6.5009465368895347E-2</v>
      </c>
      <c r="F13" s="47">
        <v>6.2803376658813304E-2</v>
      </c>
      <c r="G13" s="47">
        <v>6.4769262710345166E-2</v>
      </c>
      <c r="H13" s="47">
        <v>6.2368288625061795E-2</v>
      </c>
      <c r="I13" s="47">
        <v>7.3484173272145445E-2</v>
      </c>
      <c r="J13" s="47">
        <v>7.7773403640748695E-2</v>
      </c>
      <c r="K13" s="47">
        <v>8.4141982205861193E-2</v>
      </c>
      <c r="L13" s="47">
        <f>L5/L12</f>
        <v>5.9303003516858972E-2</v>
      </c>
      <c r="M13" s="47">
        <f t="shared" ref="M13" si="3">M5/M12</f>
        <v>6.674274221562429E-2</v>
      </c>
      <c r="N13" s="47">
        <f>N5/N12</f>
        <v>6.9700592943930773E-2</v>
      </c>
      <c r="O13" s="39">
        <v>6.4541011972677628E-2</v>
      </c>
      <c r="P13" s="39">
        <v>6.4130671556515764E-2</v>
      </c>
      <c r="Q13" s="39">
        <v>7.945756853433332E-2</v>
      </c>
      <c r="R13" s="43">
        <v>7.3085606975169498E-2</v>
      </c>
      <c r="S13" s="40">
        <v>7.0770234313040511E-2</v>
      </c>
    </row>
    <row r="15" spans="1:19" x14ac:dyDescent="0.25">
      <c r="A15" s="51" t="s">
        <v>30</v>
      </c>
      <c r="B15" s="51"/>
      <c r="C15" s="51"/>
      <c r="D15" s="51"/>
      <c r="E15" s="51"/>
    </row>
    <row r="16" spans="1:19" x14ac:dyDescent="0.25">
      <c r="A16" s="51" t="s">
        <v>16</v>
      </c>
      <c r="B16" s="51"/>
      <c r="C16" s="51"/>
      <c r="D16" s="51"/>
      <c r="E16" s="51"/>
    </row>
  </sheetData>
  <mergeCells count="3">
    <mergeCell ref="A2:A3"/>
    <mergeCell ref="A16:E16"/>
    <mergeCell ref="A15:E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1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  <col min="15" max="17" width="13.85546875" customWidth="1"/>
    <col min="18" max="18" width="18.5703125" customWidth="1"/>
  </cols>
  <sheetData>
    <row r="1" spans="1:18" ht="15.75" thickBot="1" x14ac:dyDescent="0.3"/>
    <row r="2" spans="1:18" ht="15" customHeight="1" x14ac:dyDescent="0.25">
      <c r="A2" s="49" t="s">
        <v>15</v>
      </c>
    </row>
    <row r="3" spans="1:18" ht="35.25" customHeight="1" thickBot="1" x14ac:dyDescent="0.3">
      <c r="A3" s="52"/>
    </row>
    <row r="4" spans="1:18" ht="26.25" customHeight="1" x14ac:dyDescent="0.25">
      <c r="A4" s="16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13">
        <v>2017</v>
      </c>
      <c r="M4" s="13">
        <v>2018</v>
      </c>
      <c r="N4" s="13">
        <v>2019</v>
      </c>
      <c r="O4" s="13">
        <v>2020</v>
      </c>
      <c r="P4" s="13">
        <v>2021</v>
      </c>
      <c r="Q4" s="13">
        <v>2022</v>
      </c>
      <c r="R4" s="13">
        <v>2023</v>
      </c>
    </row>
    <row r="5" spans="1:18" ht="21.75" customHeight="1" x14ac:dyDescent="0.25">
      <c r="A5" s="3" t="s">
        <v>14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 t="shared" ref="K5:Q5" si="1">SUM(K7:K18)</f>
        <v>1624807.7652131028</v>
      </c>
      <c r="L5" s="12">
        <f t="shared" si="1"/>
        <v>2059728.9799208147</v>
      </c>
      <c r="M5" s="12">
        <f t="shared" si="1"/>
        <v>2136847.6948418003</v>
      </c>
      <c r="N5" s="12">
        <f t="shared" si="1"/>
        <v>2689081.9457438993</v>
      </c>
      <c r="O5" s="12">
        <f t="shared" si="1"/>
        <v>1104484.6450280999</v>
      </c>
      <c r="P5" s="12">
        <f t="shared" si="1"/>
        <v>2261180.033219479</v>
      </c>
      <c r="Q5" s="12">
        <f t="shared" si="1"/>
        <v>3623677.6656670002</v>
      </c>
      <c r="R5" s="12">
        <f t="shared" ref="R5" si="2">SUM(R7:R18)</f>
        <v>3558246.0732000619</v>
      </c>
    </row>
    <row r="6" spans="1:18" ht="28.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</row>
    <row r="7" spans="1:18" x14ac:dyDescent="0.25">
      <c r="A7" s="6" t="s">
        <v>1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  <c r="P7" s="8">
        <v>57391.120826499988</v>
      </c>
      <c r="Q7" s="8">
        <v>257329.68590870005</v>
      </c>
      <c r="R7" s="8">
        <v>279494.35944699601</v>
      </c>
    </row>
    <row r="8" spans="1:18" x14ac:dyDescent="0.25">
      <c r="A8" s="6" t="s">
        <v>2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  <c r="P8" s="8">
        <v>97402.298066500021</v>
      </c>
      <c r="Q8" s="8">
        <v>313864.56501389999</v>
      </c>
      <c r="R8" s="8">
        <v>275892.27149873099</v>
      </c>
    </row>
    <row r="9" spans="1:18" x14ac:dyDescent="0.25">
      <c r="A9" s="6" t="s">
        <v>3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8">
        <v>114372.90536490001</v>
      </c>
      <c r="P9" s="8">
        <v>96673.100721199997</v>
      </c>
      <c r="Q9" s="8">
        <v>310875.8750082</v>
      </c>
      <c r="R9" s="8">
        <v>219554.02664451799</v>
      </c>
    </row>
    <row r="10" spans="1:18" x14ac:dyDescent="0.25">
      <c r="A10" s="6" t="s">
        <v>4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8">
        <v>44729.639137799997</v>
      </c>
      <c r="P10" s="8">
        <v>120103.04686499998</v>
      </c>
      <c r="Q10" s="8">
        <v>230526.1191902</v>
      </c>
      <c r="R10" s="8">
        <v>254740.52182688389</v>
      </c>
    </row>
    <row r="11" spans="1:18" x14ac:dyDescent="0.25">
      <c r="A11" s="11" t="s">
        <v>5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8">
        <v>55448.453633699995</v>
      </c>
      <c r="P11" s="8">
        <v>158298.439724</v>
      </c>
      <c r="Q11" s="8">
        <v>309782.10558560002</v>
      </c>
      <c r="R11" s="8">
        <v>277316.03767076775</v>
      </c>
    </row>
    <row r="12" spans="1:18" x14ac:dyDescent="0.25">
      <c r="A12" s="11" t="s">
        <v>6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8">
        <v>66361.757335800008</v>
      </c>
      <c r="P12" s="8">
        <v>204394.3704057</v>
      </c>
      <c r="Q12" s="8">
        <v>291208.90345129999</v>
      </c>
      <c r="R12" s="8">
        <v>314893.128651098</v>
      </c>
    </row>
    <row r="13" spans="1:18" x14ac:dyDescent="0.25">
      <c r="A13" s="11" t="s">
        <v>7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8">
        <v>71751.284944899991</v>
      </c>
      <c r="P13" s="8">
        <v>305642.20021339995</v>
      </c>
      <c r="Q13" s="8">
        <v>377452.8276889</v>
      </c>
      <c r="R13" s="8">
        <v>382206.63768615009</v>
      </c>
    </row>
    <row r="14" spans="1:18" x14ac:dyDescent="0.25">
      <c r="A14" s="11" t="s">
        <v>8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8">
        <v>69723.456674600005</v>
      </c>
      <c r="P14" s="8">
        <v>308424.6205941001</v>
      </c>
      <c r="Q14" s="8">
        <v>360848.83871000004</v>
      </c>
      <c r="R14" s="8">
        <v>375194.06222423702</v>
      </c>
    </row>
    <row r="15" spans="1:18" x14ac:dyDescent="0.25">
      <c r="A15" s="11" t="s">
        <v>11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8">
        <v>76922.263698900002</v>
      </c>
      <c r="P15" s="8">
        <v>249182.66441249993</v>
      </c>
      <c r="Q15" s="8">
        <v>317703.78032410005</v>
      </c>
      <c r="R15" s="8">
        <v>319119.61466816999</v>
      </c>
    </row>
    <row r="16" spans="1:18" x14ac:dyDescent="0.25">
      <c r="A16" s="11" t="s">
        <v>9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8">
        <v>75866.488348800005</v>
      </c>
      <c r="P16" s="8">
        <v>236974.96367989999</v>
      </c>
      <c r="Q16" s="8">
        <v>318522.41809840006</v>
      </c>
      <c r="R16" s="8">
        <v>305603.50754164427</v>
      </c>
    </row>
    <row r="17" spans="1:18" x14ac:dyDescent="0.25">
      <c r="A17" s="11" t="s">
        <v>10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8">
        <v>69596.122351800004</v>
      </c>
      <c r="P17" s="8">
        <v>200593.96489043004</v>
      </c>
      <c r="Q17" s="8">
        <v>246884.87333590002</v>
      </c>
      <c r="R17" s="19">
        <v>258013.92457675497</v>
      </c>
    </row>
    <row r="18" spans="1:18" x14ac:dyDescent="0.25">
      <c r="A18" s="11" t="s">
        <v>12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8">
        <v>71535.703557200002</v>
      </c>
      <c r="P18" s="8">
        <v>226099.24282024894</v>
      </c>
      <c r="Q18" s="8">
        <v>288677.67335180007</v>
      </c>
      <c r="R18" s="19">
        <v>296217.98076411081</v>
      </c>
    </row>
    <row r="21" spans="1:18" x14ac:dyDescent="0.25">
      <c r="A21" s="48" t="s">
        <v>17</v>
      </c>
      <c r="B21" s="48"/>
      <c r="C21" s="48"/>
    </row>
  </sheetData>
  <mergeCells count="2">
    <mergeCell ref="A2:A3"/>
    <mergeCell ref="A21:C2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2024-04-30T08:00:45Z</dcterms:modified>
</cp:coreProperties>
</file>