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lanned" sheetId="4" r:id="rId1"/>
    <sheet name="Opened (2016-2022)" sheetId="5" r:id="rId2"/>
    <sheet name="Planned and opened Hotels" sheetId="3" r:id="rId3"/>
  </sheets>
  <definedNames>
    <definedName name="_xlnm._FilterDatabase" localSheetId="1" hidden="1">'Opened (2016-2022)'!$B$145:$F$145</definedName>
    <definedName name="_xlnm._FilterDatabase" localSheetId="0" hidden="1">Planned!$B$4:$G$24</definedName>
  </definedNames>
  <calcPr calcId="152511"/>
</workbook>
</file>

<file path=xl/calcChain.xml><?xml version="1.0" encoding="utf-8"?>
<calcChain xmlns="http://schemas.openxmlformats.org/spreadsheetml/2006/main">
  <c r="F44" i="5" l="1"/>
  <c r="G44" i="5"/>
  <c r="E44" i="5"/>
  <c r="E30" i="4"/>
  <c r="I4" i="3" l="1"/>
  <c r="J4" i="3"/>
  <c r="H4" i="3"/>
  <c r="E4" i="3"/>
  <c r="D4" i="3"/>
  <c r="C4" i="3"/>
  <c r="E38" i="3" l="1"/>
  <c r="D38" i="3"/>
  <c r="C38" i="3"/>
  <c r="E21" i="3" l="1"/>
  <c r="D21" i="3"/>
  <c r="C21" i="3"/>
  <c r="J21" i="3"/>
  <c r="I21" i="3"/>
  <c r="H21" i="3"/>
  <c r="J38" i="3"/>
  <c r="I38" i="3"/>
  <c r="H38" i="3"/>
  <c r="G43" i="5"/>
  <c r="F43" i="5"/>
  <c r="E72" i="5"/>
  <c r="F72" i="5"/>
  <c r="G29" i="4"/>
  <c r="G30" i="4" s="1"/>
  <c r="F29" i="4"/>
  <c r="F30" i="4" s="1"/>
  <c r="F73" i="5" l="1"/>
  <c r="D73" i="5" l="1"/>
  <c r="E73" i="5"/>
  <c r="F105" i="5" l="1"/>
  <c r="E105" i="5"/>
  <c r="D106" i="5" l="1"/>
  <c r="F106" i="5"/>
  <c r="E106" i="5"/>
  <c r="F137" i="5" l="1"/>
  <c r="F138" i="5" s="1"/>
  <c r="D138" i="5"/>
  <c r="E137" i="5"/>
  <c r="E138" i="5" s="1"/>
  <c r="D175" i="5"/>
  <c r="F174" i="5"/>
  <c r="F176" i="5" s="1"/>
  <c r="E174" i="5"/>
  <c r="E176" i="5" s="1"/>
</calcChain>
</file>

<file path=xl/sharedStrings.xml><?xml version="1.0" encoding="utf-8"?>
<sst xmlns="http://schemas.openxmlformats.org/spreadsheetml/2006/main" count="615" uniqueCount="216">
  <si>
    <t>Georgia</t>
  </si>
  <si>
    <t>Tbilisi</t>
  </si>
  <si>
    <t>Ajara</t>
  </si>
  <si>
    <t>Guria</t>
  </si>
  <si>
    <t>Imereti</t>
  </si>
  <si>
    <t>Kakheti</t>
  </si>
  <si>
    <t>Mtskheta-Mtianeti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</si>
  <si>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</si>
  <si>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</si>
  <si>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</si>
  <si>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</si>
  <si>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</si>
  <si>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</si>
  <si>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</si>
  <si>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Source:Georgian National Tourism Administration</t>
  </si>
  <si>
    <t>Other</t>
  </si>
  <si>
    <t>Hotels Opened in 2016 by Region</t>
  </si>
  <si>
    <t>Construction of Planned Accommodation Units</t>
  </si>
  <si>
    <t>Hilton Garden Inn</t>
  </si>
  <si>
    <t>Radisson BLU Tsinandali</t>
  </si>
  <si>
    <t>Radisson Blu Gudauri</t>
  </si>
  <si>
    <t>Marriott Autograph Collection-Panorama Sololaki</t>
  </si>
  <si>
    <t>EUPHORIA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</si>
  <si>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</si>
  <si>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</si>
  <si>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</si>
  <si>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</si>
  <si>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</si>
  <si>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</si>
  <si>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</si>
  <si>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</si>
  <si>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</si>
  <si>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</si>
  <si>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</si>
  <si>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</si>
  <si>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</si>
  <si>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</si>
  <si>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</si>
  <si>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</si>
  <si>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</si>
  <si>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</si>
  <si>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</si>
  <si>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</si>
  <si>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</si>
  <si>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</si>
  <si>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</si>
  <si>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</si>
  <si>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</si>
  <si>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</si>
  <si>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</si>
  <si>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</si>
  <si>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</si>
  <si>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</si>
  <si>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</si>
  <si>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</si>
  <si>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</si>
  <si>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</si>
  <si>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</si>
  <si>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</si>
  <si>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</si>
  <si>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</si>
  <si>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</si>
  <si>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</si>
  <si>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</si>
  <si>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</si>
  <si>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</si>
  <si>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</si>
  <si>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</si>
  <si>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</si>
  <si>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</si>
  <si>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</si>
  <si>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Museumi</t>
  </si>
  <si>
    <t xml:space="preserve"> Golden Tulip Borjomi</t>
  </si>
  <si>
    <t>Rooms Hotel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</si>
  <si>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</si>
  <si>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</si>
  <si>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</si>
  <si>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</si>
  <si>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</si>
  <si>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</si>
  <si>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</si>
  <si>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</si>
  <si>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</si>
  <si>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</si>
  <si>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</si>
  <si>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Holiday Inn Express</t>
  </si>
  <si>
    <t>Hilton Tbilisi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</si>
  <si>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</si>
  <si>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</si>
  <si>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</si>
  <si>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</si>
  <si>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</si>
  <si>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</si>
  <si>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</si>
  <si>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</si>
  <si>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Ameri Plaza</t>
  </si>
  <si>
    <t>Hotel Patrioti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</si>
  <si>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</si>
  <si>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</si>
  <si>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</si>
  <si>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</si>
  <si>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</si>
  <si>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</si>
  <si>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</si>
  <si>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</si>
  <si>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</si>
  <si>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</si>
  <si>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</si>
  <si>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</si>
  <si>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</si>
  <si>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</si>
  <si>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</si>
  <si>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</si>
  <si>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</si>
  <si>
    <t>The Grand Gloria</t>
  </si>
  <si>
    <t>Tbilisi Park Hotel</t>
  </si>
  <si>
    <t>Hotel &amp; Wine Cellar ARGE</t>
  </si>
  <si>
    <t xml:space="preserve">Best Western Premier Batumi </t>
  </si>
  <si>
    <t>Bridge Boutique Hotel </t>
  </si>
  <si>
    <t>Stancia Kazbegi</t>
  </si>
  <si>
    <t>Mount Inn Kazbegi</t>
  </si>
  <si>
    <t>Hotels Opened in 2018 by Region</t>
  </si>
  <si>
    <t xml:space="preserve"> Folk Boutique Hotel</t>
  </si>
  <si>
    <t>King Gorgasali Hotel</t>
  </si>
  <si>
    <t>HOTEL BM PLAZA</t>
  </si>
  <si>
    <t>Tsinandali</t>
  </si>
  <si>
    <t>Paragraph Resort &amp; Spa Shekvetili, Autograph Collection</t>
  </si>
  <si>
    <t>Green Tower Hotel</t>
  </si>
  <si>
    <t>Hotel Terrace Kutaisi</t>
  </si>
  <si>
    <t xml:space="preserve">Babylon Tower </t>
  </si>
  <si>
    <t>Swiss-Belhotel</t>
  </si>
  <si>
    <t>Hotels Opened in 2019</t>
  </si>
  <si>
    <t>Wyndham Grand</t>
  </si>
  <si>
    <t>Park Hotel Tsinandali</t>
  </si>
  <si>
    <t xml:space="preserve">Magnica Shekvetili </t>
  </si>
  <si>
    <t>Holidei INN</t>
  </si>
  <si>
    <t>Hotel Chateau Khashmi</t>
  </si>
  <si>
    <t>Schuchmann Wines</t>
  </si>
  <si>
    <t>Hotel Resolute</t>
  </si>
  <si>
    <t>Top Gold Hotel</t>
  </si>
  <si>
    <t>Green Line Batumi</t>
  </si>
  <si>
    <t>Silver 39 Boutique Hotel</t>
  </si>
  <si>
    <t>Radius Hotel Tbilisi</t>
  </si>
  <si>
    <t>Sagarejo</t>
  </si>
  <si>
    <t>Hotels Opened in 2019 by Region</t>
  </si>
  <si>
    <t xml:space="preserve">Best Western Gudauri </t>
  </si>
  <si>
    <t xml:space="preserve">Best Western Plus Likani Resort </t>
  </si>
  <si>
    <t>Swissotel</t>
  </si>
  <si>
    <t>Ibis Tbilisi Stadium</t>
  </si>
  <si>
    <t>BRIM HOTEL</t>
  </si>
  <si>
    <t>Bakuriani Inn</t>
  </si>
  <si>
    <t>Autograph Collection Signagi</t>
  </si>
  <si>
    <t>Paragraph Resort Ganmukhuri</t>
  </si>
  <si>
    <t>Hotel Sololaki Hills</t>
  </si>
  <si>
    <t>Royal Abastumani</t>
  </si>
  <si>
    <t>Ibis Hotel Tskaltubo</t>
  </si>
  <si>
    <t>Radisson Racha</t>
  </si>
  <si>
    <t>Novotel Living Batumi</t>
  </si>
  <si>
    <t>Ibis Style Batumi</t>
  </si>
  <si>
    <t>Abastumani</t>
  </si>
  <si>
    <t>Tabori Ridge Recreation &amp; Golf Resort</t>
  </si>
  <si>
    <t>Paragraph Welness Resort and Spa Abastumani</t>
  </si>
  <si>
    <t>Offices &amp; Hotels at Erekle II Square</t>
  </si>
  <si>
    <t>Wellness Resort and Spa Mtsvane Kontskhi</t>
  </si>
  <si>
    <t>Paragraph Golf &amp; Spa Resort Tabori Hill</t>
  </si>
  <si>
    <t>Paragraph Hotel Freedom Square</t>
  </si>
  <si>
    <t>Sighnaghi</t>
  </si>
  <si>
    <t>Tskaltubo</t>
  </si>
  <si>
    <t>Oni(Utsera)</t>
  </si>
  <si>
    <t>Gudauri Lodge</t>
  </si>
  <si>
    <t>New Wave Hotel Batumi</t>
  </si>
  <si>
    <t>Resorts in Tskaltubo</t>
  </si>
  <si>
    <t>Taberne Boutique Hotel Tbilisi</t>
  </si>
  <si>
    <t>Hotel Bakuriani Inn</t>
  </si>
  <si>
    <t>Riviera Shekvetili Hotel</t>
  </si>
  <si>
    <t>Hotel WYNDHAM BATUMI</t>
  </si>
  <si>
    <t>Ambassadori Goderdzi</t>
  </si>
  <si>
    <t>Pullman Hotels &amp; Resort</t>
  </si>
  <si>
    <t>Courtyard by Marriott</t>
  </si>
  <si>
    <t>Golden Tulip Design Tbilisi Hotel</t>
  </si>
  <si>
    <t>Le Meridien Batumi</t>
  </si>
  <si>
    <t>Orbi Twin Towers</t>
  </si>
  <si>
    <t>Zuzumbo Resort &amp; Spa</t>
  </si>
  <si>
    <t>Hotel &amp; Winery Chateau Khashmi</t>
  </si>
  <si>
    <t>Mosmieri </t>
  </si>
  <si>
    <t>Lopota Lake Resort &amp; Spa</t>
  </si>
  <si>
    <t>Schuchmann Wines Chateau</t>
  </si>
  <si>
    <t>Clocks Hotel Tbilisi</t>
  </si>
  <si>
    <t>Bazzar Boutique Hotel</t>
  </si>
  <si>
    <t>Address Boutique Hotel</t>
  </si>
  <si>
    <t>Litz Resort </t>
  </si>
  <si>
    <t>Calligraphy Hotel</t>
  </si>
  <si>
    <t>Chateau Art Wine - Telavi</t>
  </si>
  <si>
    <t>Esquisse Boutique Hotel &amp; Wine Saloon</t>
  </si>
  <si>
    <t>New Sairme</t>
  </si>
  <si>
    <t>Monograph Freedom Square</t>
  </si>
  <si>
    <t>Biography Tbilisi</t>
  </si>
  <si>
    <t>Newport Hotel Kutaisi </t>
  </si>
  <si>
    <t>Communal Hotel Plekhanovi</t>
  </si>
  <si>
    <t>Communal Hotel Telavi</t>
  </si>
  <si>
    <t>New Tiflis</t>
  </si>
  <si>
    <t>Grigoleti</t>
  </si>
  <si>
    <t>Goderdzi</t>
  </si>
  <si>
    <t>Kvariati</t>
  </si>
  <si>
    <t>Baghdati</t>
  </si>
  <si>
    <t>Opened Year</t>
  </si>
  <si>
    <t>Hotels Opened in 2020-2022</t>
  </si>
  <si>
    <t>Shida Kartli</t>
  </si>
  <si>
    <t>Samegrelo-Zemo Svaneti</t>
  </si>
  <si>
    <t>Racha-Lechkhumi, Kvemo Svaneti</t>
  </si>
  <si>
    <t>Kvemo Kartli</t>
  </si>
  <si>
    <t>Construction of Planned Accommodation Units in 2022-2025</t>
  </si>
  <si>
    <t xml:space="preserve">Ibis Hotel Tbilisi </t>
  </si>
  <si>
    <t>თბილისი</t>
  </si>
  <si>
    <t>Ramada by Wyndham Tbilisi Old City</t>
  </si>
  <si>
    <t xml:space="preserve">Ramada Tbilisi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</si>
</sst>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charset val="204"/>
      <scheme val="minor"/>
    </font>
    <font>
      <i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0" fillId="4" borderId="3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1" fontId="0" fillId="0" borderId="0" xfId="0" applyNumberFormat="1"/>
    <xf numFmtId="1" fontId="9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5" borderId="15" xfId="1" applyNumberFormat="1" applyFont="1" applyFill="1" applyBorder="1" applyAlignment="1">
      <alignment horizontal="center" vertical="center" wrapText="1"/>
    </xf>
    <xf numFmtId="0" fontId="2" fillId="5" borderId="16" xfId="1" applyNumberFormat="1" applyFont="1" applyFill="1" applyBorder="1" applyAlignment="1">
      <alignment horizontal="center" vertical="center" wrapText="1"/>
    </xf>
    <xf numFmtId="0" fontId="2" fillId="5" borderId="17" xfId="1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14" fillId="0" borderId="19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5" borderId="2" xfId="1" applyNumberFormat="1" applyFont="1" applyFill="1" applyBorder="1" applyAlignment="1">
      <alignment horizontal="center" vertical="center" wrapText="1"/>
    </xf>
    <xf numFmtId="0" fontId="2" fillId="5" borderId="19" xfId="1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3" fontId="13" fillId="0" borderId="24" xfId="0" applyNumberFormat="1" applyFont="1" applyBorder="1" applyAlignment="1">
      <alignment horizontal="center"/>
    </xf>
    <xf numFmtId="3" fontId="4" fillId="6" borderId="2" xfId="2" applyNumberFormat="1" applyFont="1" applyFill="1" applyBorder="1" applyAlignment="1">
      <alignment horizontal="center" vertical="center"/>
    </xf>
    <xf numFmtId="0" fontId="4" fillId="6" borderId="18" xfId="2" applyNumberFormat="1" applyFont="1" applyFill="1" applyBorder="1" applyAlignment="1">
      <alignment horizontal="center" vertical="center"/>
    </xf>
    <xf numFmtId="3" fontId="4" fillId="6" borderId="1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2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1" fontId="13" fillId="4" borderId="19" xfId="0" applyNumberFormat="1" applyFon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1" fontId="0" fillId="4" borderId="31" xfId="0" applyNumberFormat="1" applyFill="1" applyBorder="1" applyAlignment="1">
      <alignment horizontal="center" vertical="center"/>
    </xf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0" borderId="2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1" fontId="13" fillId="4" borderId="25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5"/>
  <sheetViews>
    <sheetView tabSelected="1" workbookViewId="0">
      <selection activeCell="B2" sqref="B2:G2"/>
    </sheetView>
  </sheetViews>
  <sheetFormatPr defaultRowHeight="15" x14ac:dyDescent="0.25"/>
  <cols>
    <col min="2" max="2" width="46.85546875" customWidth="1"/>
    <col min="3" max="3" width="31.85546875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1" spans="2:7" ht="15.75" thickBot="1" x14ac:dyDescent="0.3"/>
    <row r="2" spans="2:7" ht="25.5" customHeight="1" thickBot="1" x14ac:dyDescent="0.3">
      <c r="B2" s="117" t="s">
        <v>17</v>
      </c>
      <c r="C2" s="118"/>
      <c r="D2" s="118"/>
      <c r="E2" s="118"/>
      <c r="F2" s="118"/>
      <c r="G2" s="119"/>
    </row>
    <row r="3" spans="2:7" ht="15.75" thickBot="1" x14ac:dyDescent="0.3">
      <c r="B3" s="25"/>
    </row>
    <row r="4" spans="2:7" ht="27" customHeight="1" x14ac:dyDescent="0.25">
      <c r="B4" s="46" t="s">
        <v>24</v>
      </c>
      <c r="C4" s="47" t="s">
        <v>10</v>
      </c>
      <c r="D4" s="47" t="s">
        <v>25</v>
      </c>
      <c r="E4" s="47" t="s">
        <v>26</v>
      </c>
      <c r="F4" s="47" t="s">
        <v>27</v>
      </c>
      <c r="G4" s="48" t="s">
        <v>28</v>
      </c>
    </row>
    <row r="5" spans="2:7" x14ac:dyDescent="0.25">
      <c r="B5" s="49" t="s">
        <v>129</v>
      </c>
      <c r="C5" s="15" t="s">
        <v>2</v>
      </c>
      <c r="D5" s="16" t="s">
        <v>30</v>
      </c>
      <c r="E5" s="17">
        <v>2022</v>
      </c>
      <c r="F5" s="15">
        <v>168</v>
      </c>
      <c r="G5" s="50">
        <v>336</v>
      </c>
    </row>
    <row r="6" spans="2:7" x14ac:dyDescent="0.25">
      <c r="B6" s="51" t="s">
        <v>20</v>
      </c>
      <c r="C6" s="16" t="s">
        <v>29</v>
      </c>
      <c r="D6" s="19" t="s">
        <v>32</v>
      </c>
      <c r="E6" s="17">
        <v>2023</v>
      </c>
      <c r="F6" s="16">
        <v>157</v>
      </c>
      <c r="G6" s="52">
        <v>300</v>
      </c>
    </row>
    <row r="7" spans="2:7" x14ac:dyDescent="0.25">
      <c r="B7" s="49" t="s">
        <v>130</v>
      </c>
      <c r="C7" s="15" t="s">
        <v>2</v>
      </c>
      <c r="D7" s="16" t="s">
        <v>30</v>
      </c>
      <c r="E7" s="17">
        <v>2022</v>
      </c>
      <c r="F7" s="15">
        <v>186</v>
      </c>
      <c r="G7" s="50">
        <v>360</v>
      </c>
    </row>
    <row r="8" spans="2:7" x14ac:dyDescent="0.25">
      <c r="B8" s="49" t="s">
        <v>85</v>
      </c>
      <c r="C8" s="15" t="s">
        <v>1</v>
      </c>
      <c r="D8" s="15" t="s">
        <v>1</v>
      </c>
      <c r="E8" s="15">
        <v>2022</v>
      </c>
      <c r="F8" s="15">
        <v>121</v>
      </c>
      <c r="G8" s="50">
        <v>240</v>
      </c>
    </row>
    <row r="9" spans="2:7" x14ac:dyDescent="0.25">
      <c r="B9" s="53" t="s">
        <v>86</v>
      </c>
      <c r="C9" s="15" t="s">
        <v>1</v>
      </c>
      <c r="D9" s="15" t="s">
        <v>1</v>
      </c>
      <c r="E9" s="15">
        <v>2024</v>
      </c>
      <c r="F9" s="15">
        <v>200</v>
      </c>
      <c r="G9" s="50">
        <v>350</v>
      </c>
    </row>
    <row r="10" spans="2:7" x14ac:dyDescent="0.25">
      <c r="B10" s="49" t="s">
        <v>160</v>
      </c>
      <c r="C10" s="15" t="s">
        <v>1</v>
      </c>
      <c r="D10" s="15" t="s">
        <v>1</v>
      </c>
      <c r="E10" s="15">
        <v>2023</v>
      </c>
      <c r="F10" s="15">
        <v>183</v>
      </c>
      <c r="G10" s="50">
        <v>366</v>
      </c>
    </row>
    <row r="11" spans="2:7" x14ac:dyDescent="0.25">
      <c r="B11" s="49" t="s">
        <v>146</v>
      </c>
      <c r="C11" s="15" t="s">
        <v>9</v>
      </c>
      <c r="D11" s="15" t="s">
        <v>37</v>
      </c>
      <c r="E11" s="15">
        <v>2023</v>
      </c>
      <c r="F11" s="15">
        <v>60</v>
      </c>
      <c r="G11" s="50">
        <v>120</v>
      </c>
    </row>
    <row r="12" spans="2:7" x14ac:dyDescent="0.25">
      <c r="B12" s="53" t="s">
        <v>85</v>
      </c>
      <c r="C12" s="18" t="s">
        <v>1</v>
      </c>
      <c r="D12" s="20" t="s">
        <v>1</v>
      </c>
      <c r="E12" s="21">
        <v>2022</v>
      </c>
      <c r="F12" s="18">
        <v>110</v>
      </c>
      <c r="G12" s="54">
        <v>220</v>
      </c>
    </row>
    <row r="13" spans="2:7" x14ac:dyDescent="0.25">
      <c r="B13" s="49" t="s">
        <v>161</v>
      </c>
      <c r="C13" s="15" t="s">
        <v>9</v>
      </c>
      <c r="D13" s="16" t="s">
        <v>159</v>
      </c>
      <c r="E13" s="17">
        <v>2023</v>
      </c>
      <c r="F13" s="15">
        <v>150</v>
      </c>
      <c r="G13" s="50">
        <v>300</v>
      </c>
    </row>
    <row r="14" spans="2:7" x14ac:dyDescent="0.25">
      <c r="B14" s="49" t="s">
        <v>151</v>
      </c>
      <c r="C14" s="15" t="s">
        <v>5</v>
      </c>
      <c r="D14" s="16" t="s">
        <v>166</v>
      </c>
      <c r="E14" s="17">
        <v>2023</v>
      </c>
      <c r="F14" s="15">
        <v>130</v>
      </c>
      <c r="G14" s="50">
        <v>160</v>
      </c>
    </row>
    <row r="15" spans="2:7" x14ac:dyDescent="0.25">
      <c r="B15" s="49" t="s">
        <v>162</v>
      </c>
      <c r="C15" s="15" t="s">
        <v>1</v>
      </c>
      <c r="D15" s="16" t="s">
        <v>1</v>
      </c>
      <c r="E15" s="17">
        <v>2023</v>
      </c>
      <c r="F15" s="15">
        <v>150</v>
      </c>
      <c r="G15" s="50">
        <v>300</v>
      </c>
    </row>
    <row r="16" spans="2:7" x14ac:dyDescent="0.25">
      <c r="B16" s="49" t="s">
        <v>152</v>
      </c>
      <c r="C16" s="15" t="s">
        <v>7</v>
      </c>
      <c r="D16" s="16" t="s">
        <v>52</v>
      </c>
      <c r="E16" s="17">
        <v>2024</v>
      </c>
      <c r="F16" s="15">
        <v>160</v>
      </c>
      <c r="G16" s="50">
        <v>320</v>
      </c>
    </row>
    <row r="17" spans="2:7" x14ac:dyDescent="0.25">
      <c r="B17" s="49" t="s">
        <v>163</v>
      </c>
      <c r="C17" s="15" t="s">
        <v>2</v>
      </c>
      <c r="D17" s="16" t="s">
        <v>30</v>
      </c>
      <c r="E17" s="17">
        <v>2024</v>
      </c>
      <c r="F17" s="15">
        <v>120</v>
      </c>
      <c r="G17" s="50">
        <v>240</v>
      </c>
    </row>
    <row r="18" spans="2:7" x14ac:dyDescent="0.25">
      <c r="B18" s="49" t="s">
        <v>164</v>
      </c>
      <c r="C18" s="15" t="s">
        <v>1</v>
      </c>
      <c r="D18" s="16" t="s">
        <v>1</v>
      </c>
      <c r="E18" s="17">
        <v>2024</v>
      </c>
      <c r="F18" s="15">
        <v>177</v>
      </c>
      <c r="G18" s="50">
        <v>354</v>
      </c>
    </row>
    <row r="19" spans="2:7" x14ac:dyDescent="0.25">
      <c r="B19" s="49" t="s">
        <v>21</v>
      </c>
      <c r="C19" s="15" t="s">
        <v>1</v>
      </c>
      <c r="D19" s="16" t="s">
        <v>1</v>
      </c>
      <c r="E19" s="17">
        <v>2022</v>
      </c>
      <c r="F19" s="15">
        <v>210</v>
      </c>
      <c r="G19" s="50">
        <v>420</v>
      </c>
    </row>
    <row r="20" spans="2:7" x14ac:dyDescent="0.25">
      <c r="B20" s="53" t="s">
        <v>165</v>
      </c>
      <c r="C20" s="18" t="s">
        <v>1</v>
      </c>
      <c r="D20" s="18" t="s">
        <v>1</v>
      </c>
      <c r="E20" s="21">
        <v>2022</v>
      </c>
      <c r="F20" s="18">
        <v>220</v>
      </c>
      <c r="G20" s="54">
        <v>440</v>
      </c>
    </row>
    <row r="21" spans="2:7" x14ac:dyDescent="0.25">
      <c r="B21" s="53" t="s">
        <v>153</v>
      </c>
      <c r="C21" s="18" t="s">
        <v>1</v>
      </c>
      <c r="D21" s="18" t="s">
        <v>1</v>
      </c>
      <c r="E21" s="21">
        <v>2023</v>
      </c>
      <c r="F21" s="18">
        <v>190</v>
      </c>
      <c r="G21" s="54">
        <v>380</v>
      </c>
    </row>
    <row r="22" spans="2:7" x14ac:dyDescent="0.25">
      <c r="B22" s="49" t="s">
        <v>147</v>
      </c>
      <c r="C22" s="18" t="s">
        <v>1</v>
      </c>
      <c r="D22" s="18" t="s">
        <v>1</v>
      </c>
      <c r="E22" s="15">
        <v>2022</v>
      </c>
      <c r="F22" s="15">
        <v>150</v>
      </c>
      <c r="G22" s="50">
        <v>300</v>
      </c>
    </row>
    <row r="23" spans="2:7" x14ac:dyDescent="0.25">
      <c r="B23" s="49" t="s">
        <v>154</v>
      </c>
      <c r="C23" s="22" t="s">
        <v>9</v>
      </c>
      <c r="D23" s="22" t="s">
        <v>159</v>
      </c>
      <c r="E23" s="22">
        <v>2022</v>
      </c>
      <c r="F23" s="22">
        <v>220</v>
      </c>
      <c r="G23" s="55">
        <v>440</v>
      </c>
    </row>
    <row r="24" spans="2:7" x14ac:dyDescent="0.25">
      <c r="B24" s="49" t="s">
        <v>155</v>
      </c>
      <c r="C24" s="22" t="s">
        <v>4</v>
      </c>
      <c r="D24" s="22" t="s">
        <v>167</v>
      </c>
      <c r="E24" s="22">
        <v>2023</v>
      </c>
      <c r="F24" s="22">
        <v>149</v>
      </c>
      <c r="G24" s="55">
        <v>300</v>
      </c>
    </row>
    <row r="25" spans="2:7" ht="18" customHeight="1" x14ac:dyDescent="0.25">
      <c r="B25" s="49" t="s">
        <v>156</v>
      </c>
      <c r="C25" s="22" t="s">
        <v>8</v>
      </c>
      <c r="D25" s="22" t="s">
        <v>168</v>
      </c>
      <c r="E25" s="22">
        <v>2023</v>
      </c>
      <c r="F25" s="22">
        <v>85</v>
      </c>
      <c r="G25" s="55">
        <v>170</v>
      </c>
    </row>
    <row r="26" spans="2:7" x14ac:dyDescent="0.25">
      <c r="B26" s="49" t="s">
        <v>158</v>
      </c>
      <c r="C26" s="22" t="s">
        <v>2</v>
      </c>
      <c r="D26" s="22" t="s">
        <v>30</v>
      </c>
      <c r="E26" s="22">
        <v>2022</v>
      </c>
      <c r="F26" s="22">
        <v>107</v>
      </c>
      <c r="G26" s="55">
        <v>214</v>
      </c>
    </row>
    <row r="27" spans="2:7" x14ac:dyDescent="0.25">
      <c r="B27" s="49" t="s">
        <v>157</v>
      </c>
      <c r="C27" s="22" t="s">
        <v>2</v>
      </c>
      <c r="D27" s="22" t="s">
        <v>30</v>
      </c>
      <c r="E27" s="22">
        <v>2022</v>
      </c>
      <c r="F27" s="22">
        <v>167</v>
      </c>
      <c r="G27" s="55">
        <v>334</v>
      </c>
    </row>
    <row r="28" spans="2:7" ht="21.75" customHeight="1" x14ac:dyDescent="0.25">
      <c r="B28" s="125"/>
      <c r="C28" s="126"/>
      <c r="D28" s="127"/>
      <c r="E28" s="56" t="s">
        <v>11</v>
      </c>
      <c r="F28" s="56" t="s">
        <v>12</v>
      </c>
      <c r="G28" s="57" t="s">
        <v>13</v>
      </c>
    </row>
    <row r="29" spans="2:7" ht="22.5" customHeight="1" x14ac:dyDescent="0.25">
      <c r="B29" s="128"/>
      <c r="C29" s="129"/>
      <c r="D29" s="130"/>
      <c r="E29" s="23">
        <v>23</v>
      </c>
      <c r="F29" s="23">
        <f>SUM(F5:F27)</f>
        <v>3570</v>
      </c>
      <c r="G29" s="58">
        <f>SUM(G5:G27)</f>
        <v>6964</v>
      </c>
    </row>
    <row r="30" spans="2:7" x14ac:dyDescent="0.25">
      <c r="B30" s="121" t="s">
        <v>15</v>
      </c>
      <c r="C30" s="122"/>
      <c r="D30" s="122"/>
      <c r="E30" s="44">
        <f>E31-E29</f>
        <v>347</v>
      </c>
      <c r="F30" s="44">
        <f>F31-F29</f>
        <v>13785</v>
      </c>
      <c r="G30" s="59">
        <f>G31-G29</f>
        <v>23717</v>
      </c>
    </row>
    <row r="31" spans="2:7" ht="15.75" thickBot="1" x14ac:dyDescent="0.3">
      <c r="B31" s="123" t="s">
        <v>101</v>
      </c>
      <c r="C31" s="124"/>
      <c r="D31" s="124"/>
      <c r="E31" s="60">
        <v>370</v>
      </c>
      <c r="F31" s="60">
        <v>17355</v>
      </c>
      <c r="G31" s="61">
        <v>30681</v>
      </c>
    </row>
    <row r="32" spans="2:7" x14ac:dyDescent="0.25">
      <c r="B32" s="24"/>
      <c r="C32" s="2"/>
      <c r="D32" s="2"/>
      <c r="E32" s="2"/>
      <c r="F32" s="2"/>
      <c r="G32" s="2"/>
    </row>
    <row r="33" spans="2:7" x14ac:dyDescent="0.25">
      <c r="B33" s="25"/>
      <c r="D33" s="26"/>
      <c r="E33" s="26"/>
      <c r="F33" s="26"/>
    </row>
    <row r="34" spans="2:7" x14ac:dyDescent="0.25">
      <c r="B34" s="120" t="s">
        <v>14</v>
      </c>
      <c r="C34" s="120"/>
      <c r="D34" s="27"/>
      <c r="E34" s="27"/>
      <c r="F34" s="26"/>
      <c r="G34" s="26"/>
    </row>
    <row r="35" spans="2:7" x14ac:dyDescent="0.25">
      <c r="B35" s="120"/>
      <c r="C35" s="120"/>
    </row>
  </sheetData>
  <sortState ref="B4:G39">
    <sortCondition ref="C5"/>
  </sortState>
  <mergeCells count="6">
    <mergeCell ref="B2:G2"/>
    <mergeCell ref="B35:C35"/>
    <mergeCell ref="B30:D30"/>
    <mergeCell ref="B31:D31"/>
    <mergeCell ref="B28:D29"/>
    <mergeCell ref="B34:C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6"/>
  <sheetViews>
    <sheetView workbookViewId="0">
      <selection activeCell="B2" sqref="B2:G2"/>
    </sheetView>
  </sheetViews>
  <sheetFormatPr defaultRowHeight="15" x14ac:dyDescent="0.25"/>
  <cols>
    <col min="1" max="1" width="13.42578125" customWidth="1"/>
    <col min="2" max="2" width="41.5703125" customWidth="1"/>
    <col min="3" max="3" width="23.7109375" customWidth="1"/>
    <col min="4" max="4" width="21.7109375" customWidth="1"/>
    <col min="5" max="5" width="22.140625" customWidth="1"/>
    <col min="6" max="6" width="18.42578125" customWidth="1"/>
    <col min="7" max="7" width="16.85546875" customWidth="1"/>
  </cols>
  <sheetData>
    <row r="1" spans="2:7" ht="15.75" thickBot="1" x14ac:dyDescent="0.3"/>
    <row r="2" spans="2:7" ht="16.5" thickBot="1" x14ac:dyDescent="0.3">
      <c r="B2" s="150" t="s">
        <v>206</v>
      </c>
      <c r="C2" s="151"/>
      <c r="D2" s="151"/>
      <c r="E2" s="151"/>
      <c r="F2" s="151"/>
      <c r="G2" s="152"/>
    </row>
    <row r="3" spans="2:7" ht="15.75" thickBot="1" x14ac:dyDescent="0.3">
      <c r="B3" s="3"/>
      <c r="C3" s="3"/>
      <c r="D3" s="4"/>
      <c r="E3" s="5"/>
      <c r="F3" s="5"/>
    </row>
    <row r="4" spans="2:7" ht="24.75" customHeight="1" x14ac:dyDescent="0.25">
      <c r="B4" s="46" t="s">
        <v>24</v>
      </c>
      <c r="C4" s="47" t="s">
        <v>10</v>
      </c>
      <c r="D4" s="47" t="s">
        <v>25</v>
      </c>
      <c r="E4" s="47" t="s">
        <v>205</v>
      </c>
      <c r="F4" s="47" t="s">
        <v>27</v>
      </c>
      <c r="G4" s="48" t="s">
        <v>28</v>
      </c>
    </row>
    <row r="5" spans="2:7" x14ac:dyDescent="0.25">
      <c r="B5" s="49" t="s">
        <v>169</v>
      </c>
      <c r="C5" s="15" t="s">
        <v>29</v>
      </c>
      <c r="D5" s="16" t="s">
        <v>32</v>
      </c>
      <c r="E5" s="17">
        <v>2020</v>
      </c>
      <c r="F5" s="15">
        <v>130</v>
      </c>
      <c r="G5" s="50">
        <v>270</v>
      </c>
    </row>
    <row r="6" spans="2:7" x14ac:dyDescent="0.25">
      <c r="B6" s="51" t="s">
        <v>170</v>
      </c>
      <c r="C6" s="16" t="s">
        <v>2</v>
      </c>
      <c r="D6" s="19" t="s">
        <v>30</v>
      </c>
      <c r="E6" s="17">
        <v>2021</v>
      </c>
      <c r="F6" s="16">
        <v>81</v>
      </c>
      <c r="G6" s="52">
        <v>162</v>
      </c>
    </row>
    <row r="7" spans="2:7" x14ac:dyDescent="0.25">
      <c r="B7" s="49" t="s">
        <v>171</v>
      </c>
      <c r="C7" s="15" t="s">
        <v>4</v>
      </c>
      <c r="D7" s="16" t="s">
        <v>167</v>
      </c>
      <c r="E7" s="17">
        <v>2020</v>
      </c>
      <c r="F7" s="15">
        <v>48</v>
      </c>
      <c r="G7" s="50">
        <v>88</v>
      </c>
    </row>
    <row r="8" spans="2:7" x14ac:dyDescent="0.25">
      <c r="B8" s="49" t="s">
        <v>172</v>
      </c>
      <c r="C8" s="15" t="s">
        <v>1</v>
      </c>
      <c r="D8" s="15" t="s">
        <v>1</v>
      </c>
      <c r="E8" s="15">
        <v>2020</v>
      </c>
      <c r="F8" s="15">
        <v>36</v>
      </c>
      <c r="G8" s="50">
        <v>50</v>
      </c>
    </row>
    <row r="9" spans="2:7" x14ac:dyDescent="0.25">
      <c r="B9" s="49" t="s">
        <v>173</v>
      </c>
      <c r="C9" s="15" t="s">
        <v>9</v>
      </c>
      <c r="D9" s="15" t="s">
        <v>34</v>
      </c>
      <c r="E9" s="15">
        <v>2020</v>
      </c>
      <c r="F9" s="15">
        <v>150</v>
      </c>
      <c r="G9" s="50">
        <v>300</v>
      </c>
    </row>
    <row r="10" spans="2:7" x14ac:dyDescent="0.25">
      <c r="B10" s="49" t="s">
        <v>174</v>
      </c>
      <c r="C10" s="15" t="s">
        <v>3</v>
      </c>
      <c r="D10" s="15" t="s">
        <v>33</v>
      </c>
      <c r="E10" s="15">
        <v>2022</v>
      </c>
      <c r="F10" s="15">
        <v>39</v>
      </c>
      <c r="G10" s="50">
        <v>80</v>
      </c>
    </row>
    <row r="11" spans="2:7" x14ac:dyDescent="0.25">
      <c r="B11" s="49" t="s">
        <v>175</v>
      </c>
      <c r="C11" s="15" t="s">
        <v>3</v>
      </c>
      <c r="D11" s="15" t="s">
        <v>201</v>
      </c>
      <c r="E11" s="15">
        <v>2020</v>
      </c>
      <c r="F11" s="15">
        <v>60</v>
      </c>
      <c r="G11" s="50">
        <v>120</v>
      </c>
    </row>
    <row r="12" spans="2:7" x14ac:dyDescent="0.25">
      <c r="B12" s="53" t="s">
        <v>176</v>
      </c>
      <c r="C12" s="18" t="s">
        <v>2</v>
      </c>
      <c r="D12" s="20" t="s">
        <v>202</v>
      </c>
      <c r="E12" s="21">
        <v>2020</v>
      </c>
      <c r="F12" s="18">
        <v>122</v>
      </c>
      <c r="G12" s="54">
        <v>245</v>
      </c>
    </row>
    <row r="13" spans="2:7" x14ac:dyDescent="0.25">
      <c r="B13" s="49" t="s">
        <v>18</v>
      </c>
      <c r="C13" s="15" t="s">
        <v>1</v>
      </c>
      <c r="D13" s="16" t="s">
        <v>1</v>
      </c>
      <c r="E13" s="17">
        <v>2020</v>
      </c>
      <c r="F13" s="15">
        <v>170</v>
      </c>
      <c r="G13" s="50">
        <v>340</v>
      </c>
    </row>
    <row r="14" spans="2:7" x14ac:dyDescent="0.25">
      <c r="B14" s="49" t="s">
        <v>177</v>
      </c>
      <c r="C14" s="15" t="s">
        <v>1</v>
      </c>
      <c r="D14" s="16" t="s">
        <v>1</v>
      </c>
      <c r="E14" s="17">
        <v>2020</v>
      </c>
      <c r="F14" s="15">
        <v>226</v>
      </c>
      <c r="G14" s="50">
        <v>400</v>
      </c>
    </row>
    <row r="15" spans="2:7" x14ac:dyDescent="0.25">
      <c r="B15" s="49" t="s">
        <v>178</v>
      </c>
      <c r="C15" s="15" t="s">
        <v>2</v>
      </c>
      <c r="D15" s="16" t="s">
        <v>30</v>
      </c>
      <c r="E15" s="17">
        <v>2020</v>
      </c>
      <c r="F15" s="15">
        <v>157</v>
      </c>
      <c r="G15" s="50">
        <v>315</v>
      </c>
    </row>
    <row r="16" spans="2:7" x14ac:dyDescent="0.25">
      <c r="B16" s="49" t="s">
        <v>179</v>
      </c>
      <c r="C16" s="15" t="s">
        <v>1</v>
      </c>
      <c r="D16" s="16" t="s">
        <v>1</v>
      </c>
      <c r="E16" s="17">
        <v>2022</v>
      </c>
      <c r="F16" s="15">
        <v>77</v>
      </c>
      <c r="G16" s="50">
        <v>154</v>
      </c>
    </row>
    <row r="17" spans="2:7" x14ac:dyDescent="0.25">
      <c r="B17" s="49" t="s">
        <v>180</v>
      </c>
      <c r="C17" s="15" t="s">
        <v>2</v>
      </c>
      <c r="D17" s="16" t="s">
        <v>30</v>
      </c>
      <c r="E17" s="17">
        <v>2020</v>
      </c>
      <c r="F17" s="15">
        <v>105</v>
      </c>
      <c r="G17" s="50">
        <v>210</v>
      </c>
    </row>
    <row r="18" spans="2:7" x14ac:dyDescent="0.25">
      <c r="B18" s="49" t="s">
        <v>181</v>
      </c>
      <c r="C18" s="15" t="s">
        <v>2</v>
      </c>
      <c r="D18" s="16" t="s">
        <v>30</v>
      </c>
      <c r="E18" s="17">
        <v>2021</v>
      </c>
      <c r="F18" s="15">
        <v>350</v>
      </c>
      <c r="G18" s="50">
        <v>600</v>
      </c>
    </row>
    <row r="19" spans="2:7" x14ac:dyDescent="0.25">
      <c r="B19" s="49" t="s">
        <v>182</v>
      </c>
      <c r="C19" s="15" t="s">
        <v>5</v>
      </c>
      <c r="D19" s="16" t="s">
        <v>36</v>
      </c>
      <c r="E19" s="17">
        <v>2020</v>
      </c>
      <c r="F19" s="15">
        <v>64</v>
      </c>
      <c r="G19" s="50">
        <v>150</v>
      </c>
    </row>
    <row r="20" spans="2:7" x14ac:dyDescent="0.25">
      <c r="B20" s="53" t="s">
        <v>183</v>
      </c>
      <c r="C20" s="18" t="s">
        <v>5</v>
      </c>
      <c r="D20" s="18" t="s">
        <v>143</v>
      </c>
      <c r="E20" s="21">
        <v>2021</v>
      </c>
      <c r="F20" s="18">
        <v>11</v>
      </c>
      <c r="G20" s="54">
        <v>24</v>
      </c>
    </row>
    <row r="21" spans="2:7" x14ac:dyDescent="0.25">
      <c r="B21" s="53" t="s">
        <v>184</v>
      </c>
      <c r="C21" s="18" t="s">
        <v>5</v>
      </c>
      <c r="D21" s="18" t="s">
        <v>36</v>
      </c>
      <c r="E21" s="21">
        <v>2020</v>
      </c>
      <c r="F21" s="18">
        <v>23</v>
      </c>
      <c r="G21" s="54">
        <v>46</v>
      </c>
    </row>
    <row r="22" spans="2:7" x14ac:dyDescent="0.25">
      <c r="B22" s="49" t="s">
        <v>185</v>
      </c>
      <c r="C22" s="18" t="s">
        <v>5</v>
      </c>
      <c r="D22" s="18" t="s">
        <v>36</v>
      </c>
      <c r="E22" s="15">
        <v>2020</v>
      </c>
      <c r="F22" s="15">
        <v>77</v>
      </c>
      <c r="G22" s="50">
        <v>158</v>
      </c>
    </row>
    <row r="23" spans="2:7" x14ac:dyDescent="0.25">
      <c r="B23" s="49" t="s">
        <v>186</v>
      </c>
      <c r="C23" s="18" t="s">
        <v>5</v>
      </c>
      <c r="D23" s="18" t="s">
        <v>36</v>
      </c>
      <c r="E23" s="15">
        <v>2020</v>
      </c>
      <c r="F23" s="15">
        <v>20</v>
      </c>
      <c r="G23" s="50">
        <v>40</v>
      </c>
    </row>
    <row r="24" spans="2:7" x14ac:dyDescent="0.25">
      <c r="B24" s="49" t="s">
        <v>187</v>
      </c>
      <c r="C24" s="22" t="s">
        <v>1</v>
      </c>
      <c r="D24" s="22" t="s">
        <v>1</v>
      </c>
      <c r="E24" s="22">
        <v>2022</v>
      </c>
      <c r="F24" s="22">
        <v>65</v>
      </c>
      <c r="G24" s="55">
        <v>130</v>
      </c>
    </row>
    <row r="25" spans="2:7" x14ac:dyDescent="0.25">
      <c r="B25" s="49" t="s">
        <v>188</v>
      </c>
      <c r="C25" s="22" t="s">
        <v>1</v>
      </c>
      <c r="D25" s="22" t="s">
        <v>1</v>
      </c>
      <c r="E25" s="22">
        <v>2022</v>
      </c>
      <c r="F25" s="22">
        <v>20</v>
      </c>
      <c r="G25" s="55">
        <v>40</v>
      </c>
    </row>
    <row r="26" spans="2:7" x14ac:dyDescent="0.25">
      <c r="B26" s="49" t="s">
        <v>189</v>
      </c>
      <c r="C26" s="22" t="s">
        <v>1</v>
      </c>
      <c r="D26" s="22" t="s">
        <v>1</v>
      </c>
      <c r="E26" s="22">
        <v>2022</v>
      </c>
      <c r="F26" s="22">
        <v>28</v>
      </c>
      <c r="G26" s="55">
        <v>60</v>
      </c>
    </row>
    <row r="27" spans="2:7" x14ac:dyDescent="0.25">
      <c r="B27" s="49" t="s">
        <v>190</v>
      </c>
      <c r="C27" s="22" t="s">
        <v>2</v>
      </c>
      <c r="D27" s="22" t="s">
        <v>203</v>
      </c>
      <c r="E27" s="22">
        <v>2021</v>
      </c>
      <c r="F27" s="22">
        <v>101</v>
      </c>
      <c r="G27" s="55">
        <v>202</v>
      </c>
    </row>
    <row r="28" spans="2:7" x14ac:dyDescent="0.25">
      <c r="B28" s="49" t="s">
        <v>191</v>
      </c>
      <c r="C28" s="22" t="s">
        <v>2</v>
      </c>
      <c r="D28" s="22" t="s">
        <v>74</v>
      </c>
      <c r="E28" s="22">
        <v>2021</v>
      </c>
      <c r="F28" s="22">
        <v>69</v>
      </c>
      <c r="G28" s="55">
        <v>140</v>
      </c>
    </row>
    <row r="29" spans="2:7" x14ac:dyDescent="0.25">
      <c r="B29" s="49" t="s">
        <v>192</v>
      </c>
      <c r="C29" s="15" t="s">
        <v>5</v>
      </c>
      <c r="D29" s="16" t="s">
        <v>36</v>
      </c>
      <c r="E29" s="17">
        <v>2021</v>
      </c>
      <c r="F29" s="15">
        <v>32</v>
      </c>
      <c r="G29" s="50">
        <v>64</v>
      </c>
    </row>
    <row r="30" spans="2:7" x14ac:dyDescent="0.25">
      <c r="B30" s="51" t="s">
        <v>193</v>
      </c>
      <c r="C30" s="16" t="s">
        <v>5</v>
      </c>
      <c r="D30" s="19" t="s">
        <v>36</v>
      </c>
      <c r="E30" s="17">
        <v>2020</v>
      </c>
      <c r="F30" s="16">
        <v>57</v>
      </c>
      <c r="G30" s="52">
        <v>120</v>
      </c>
    </row>
    <row r="31" spans="2:7" x14ac:dyDescent="0.25">
      <c r="B31" s="49" t="s">
        <v>194</v>
      </c>
      <c r="C31" s="15" t="s">
        <v>4</v>
      </c>
      <c r="D31" s="16" t="s">
        <v>204</v>
      </c>
      <c r="E31" s="17">
        <v>2021</v>
      </c>
      <c r="F31" s="15">
        <v>104</v>
      </c>
      <c r="G31" s="50">
        <v>208</v>
      </c>
    </row>
    <row r="32" spans="2:7" x14ac:dyDescent="0.25">
      <c r="B32" s="49" t="s">
        <v>195</v>
      </c>
      <c r="C32" s="15" t="s">
        <v>1</v>
      </c>
      <c r="D32" s="15" t="s">
        <v>1</v>
      </c>
      <c r="E32" s="15">
        <v>2020</v>
      </c>
      <c r="F32" s="15">
        <v>36</v>
      </c>
      <c r="G32" s="50">
        <v>72</v>
      </c>
    </row>
    <row r="33" spans="2:7" x14ac:dyDescent="0.25">
      <c r="B33" s="49" t="s">
        <v>196</v>
      </c>
      <c r="C33" s="15" t="s">
        <v>1</v>
      </c>
      <c r="D33" s="15" t="s">
        <v>1</v>
      </c>
      <c r="E33" s="15">
        <v>2021</v>
      </c>
      <c r="F33" s="15">
        <v>103</v>
      </c>
      <c r="G33" s="50">
        <v>206</v>
      </c>
    </row>
    <row r="34" spans="2:7" x14ac:dyDescent="0.25">
      <c r="B34" s="49" t="s">
        <v>197</v>
      </c>
      <c r="C34" s="15" t="s">
        <v>4</v>
      </c>
      <c r="D34" s="15" t="s">
        <v>31</v>
      </c>
      <c r="E34" s="15">
        <v>2021</v>
      </c>
      <c r="F34" s="15">
        <v>34</v>
      </c>
      <c r="G34" s="50">
        <v>68</v>
      </c>
    </row>
    <row r="35" spans="2:7" x14ac:dyDescent="0.25">
      <c r="B35" s="49" t="s">
        <v>198</v>
      </c>
      <c r="C35" s="15" t="s">
        <v>1</v>
      </c>
      <c r="D35" s="15" t="s">
        <v>1</v>
      </c>
      <c r="E35" s="15">
        <v>2021</v>
      </c>
      <c r="F35" s="15">
        <v>13</v>
      </c>
      <c r="G35" s="50">
        <v>26</v>
      </c>
    </row>
    <row r="36" spans="2:7" x14ac:dyDescent="0.25">
      <c r="B36" s="49" t="s">
        <v>199</v>
      </c>
      <c r="C36" s="15" t="s">
        <v>5</v>
      </c>
      <c r="D36" s="15" t="s">
        <v>36</v>
      </c>
      <c r="E36" s="15">
        <v>2021</v>
      </c>
      <c r="F36" s="15">
        <v>15</v>
      </c>
      <c r="G36" s="50">
        <v>30</v>
      </c>
    </row>
    <row r="37" spans="2:7" x14ac:dyDescent="0.25">
      <c r="B37" s="49" t="s">
        <v>200</v>
      </c>
      <c r="C37" s="15" t="s">
        <v>1</v>
      </c>
      <c r="D37" s="15" t="s">
        <v>1</v>
      </c>
      <c r="E37" s="15">
        <v>2021</v>
      </c>
      <c r="F37" s="15">
        <v>38</v>
      </c>
      <c r="G37" s="50">
        <v>80</v>
      </c>
    </row>
    <row r="38" spans="2:7" x14ac:dyDescent="0.25">
      <c r="B38" s="115" t="s">
        <v>212</v>
      </c>
      <c r="C38" s="18" t="s">
        <v>213</v>
      </c>
      <c r="D38" s="18" t="s">
        <v>213</v>
      </c>
      <c r="E38" s="15">
        <v>2022</v>
      </c>
      <c r="F38" s="15">
        <v>153</v>
      </c>
      <c r="G38" s="50">
        <v>300</v>
      </c>
    </row>
    <row r="39" spans="2:7" x14ac:dyDescent="0.25">
      <c r="B39" s="116" t="s">
        <v>148</v>
      </c>
      <c r="C39" s="15" t="s">
        <v>213</v>
      </c>
      <c r="D39" s="15" t="s">
        <v>213</v>
      </c>
      <c r="E39" s="15">
        <v>2021</v>
      </c>
      <c r="F39" s="15">
        <v>158</v>
      </c>
      <c r="G39" s="50">
        <v>350</v>
      </c>
    </row>
    <row r="40" spans="2:7" x14ac:dyDescent="0.25">
      <c r="B40" s="116" t="s">
        <v>214</v>
      </c>
      <c r="C40" s="15" t="s">
        <v>213</v>
      </c>
      <c r="D40" s="15" t="s">
        <v>213</v>
      </c>
      <c r="E40" s="15">
        <v>2021</v>
      </c>
      <c r="F40" s="15">
        <v>107</v>
      </c>
      <c r="G40" s="50">
        <v>200</v>
      </c>
    </row>
    <row r="41" spans="2:7" x14ac:dyDescent="0.25">
      <c r="B41" s="115" t="s">
        <v>215</v>
      </c>
      <c r="C41" s="22" t="s">
        <v>213</v>
      </c>
      <c r="D41" s="22" t="s">
        <v>213</v>
      </c>
      <c r="E41" s="22">
        <v>2022</v>
      </c>
      <c r="F41" s="22">
        <v>125</v>
      </c>
      <c r="G41" s="55">
        <v>190</v>
      </c>
    </row>
    <row r="42" spans="2:7" x14ac:dyDescent="0.25">
      <c r="B42" s="125"/>
      <c r="C42" s="126"/>
      <c r="D42" s="127"/>
      <c r="E42" s="56" t="s">
        <v>11</v>
      </c>
      <c r="F42" s="56" t="s">
        <v>12</v>
      </c>
      <c r="G42" s="57" t="s">
        <v>13</v>
      </c>
    </row>
    <row r="43" spans="2:7" x14ac:dyDescent="0.25">
      <c r="B43" s="128"/>
      <c r="C43" s="129"/>
      <c r="D43" s="130"/>
      <c r="E43" s="23">
        <v>37</v>
      </c>
      <c r="F43" s="28">
        <f>SUM(F5:F42)</f>
        <v>3204</v>
      </c>
      <c r="G43" s="62">
        <f>SUM(G5:G42)</f>
        <v>6238</v>
      </c>
    </row>
    <row r="44" spans="2:7" x14ac:dyDescent="0.25">
      <c r="B44" s="144" t="s">
        <v>15</v>
      </c>
      <c r="C44" s="145"/>
      <c r="D44" s="146"/>
      <c r="E44" s="44">
        <f>E45-E43</f>
        <v>179</v>
      </c>
      <c r="F44" s="44">
        <f t="shared" ref="F44:G44" si="0">F45-F43</f>
        <v>3493</v>
      </c>
      <c r="G44" s="44">
        <f t="shared" si="0"/>
        <v>7588</v>
      </c>
    </row>
    <row r="45" spans="2:7" ht="15.75" thickBot="1" x14ac:dyDescent="0.3">
      <c r="B45" s="147" t="s">
        <v>101</v>
      </c>
      <c r="C45" s="148"/>
      <c r="D45" s="149"/>
      <c r="E45" s="114">
        <v>216</v>
      </c>
      <c r="F45" s="63">
        <v>6697</v>
      </c>
      <c r="G45" s="64">
        <v>13826</v>
      </c>
    </row>
    <row r="48" spans="2:7" ht="15.75" thickBot="1" x14ac:dyDescent="0.3"/>
    <row r="49" spans="2:6" ht="19.5" customHeight="1" thickBot="1" x14ac:dyDescent="0.3">
      <c r="B49" s="139" t="s">
        <v>131</v>
      </c>
      <c r="C49" s="140"/>
      <c r="D49" s="140"/>
      <c r="E49" s="140"/>
      <c r="F49" s="141"/>
    </row>
    <row r="50" spans="2:6" ht="15.75" thickBot="1" x14ac:dyDescent="0.3">
      <c r="B50" s="3"/>
      <c r="C50" s="3"/>
      <c r="D50" s="4"/>
      <c r="E50" s="5"/>
      <c r="F50" s="5"/>
    </row>
    <row r="51" spans="2:6" ht="24" customHeight="1" x14ac:dyDescent="0.25">
      <c r="B51" s="46" t="s">
        <v>24</v>
      </c>
      <c r="C51" s="47" t="s">
        <v>10</v>
      </c>
      <c r="D51" s="47" t="s">
        <v>25</v>
      </c>
      <c r="E51" s="47" t="s">
        <v>27</v>
      </c>
      <c r="F51" s="48" t="s">
        <v>28</v>
      </c>
    </row>
    <row r="52" spans="2:6" x14ac:dyDescent="0.25">
      <c r="B52" s="65" t="s">
        <v>19</v>
      </c>
      <c r="C52" s="29" t="s">
        <v>5</v>
      </c>
      <c r="D52" s="29" t="s">
        <v>125</v>
      </c>
      <c r="E52" s="29">
        <v>141</v>
      </c>
      <c r="F52" s="68">
        <v>250</v>
      </c>
    </row>
    <row r="53" spans="2:6" x14ac:dyDescent="0.25">
      <c r="B53" s="66" t="s">
        <v>132</v>
      </c>
      <c r="C53" s="30" t="s">
        <v>1</v>
      </c>
      <c r="D53" s="30" t="s">
        <v>1</v>
      </c>
      <c r="E53" s="31">
        <v>158</v>
      </c>
      <c r="F53" s="69">
        <v>300</v>
      </c>
    </row>
    <row r="54" spans="2:6" x14ac:dyDescent="0.25">
      <c r="B54" s="66" t="s">
        <v>133</v>
      </c>
      <c r="C54" s="30" t="s">
        <v>5</v>
      </c>
      <c r="D54" s="30" t="s">
        <v>36</v>
      </c>
      <c r="E54" s="31">
        <v>75</v>
      </c>
      <c r="F54" s="69">
        <v>140</v>
      </c>
    </row>
    <row r="55" spans="2:6" x14ac:dyDescent="0.25">
      <c r="B55" s="66" t="s">
        <v>134</v>
      </c>
      <c r="C55" s="30" t="s">
        <v>3</v>
      </c>
      <c r="D55" s="30" t="s">
        <v>33</v>
      </c>
      <c r="E55" s="31">
        <v>42</v>
      </c>
      <c r="F55" s="69">
        <v>85</v>
      </c>
    </row>
    <row r="56" spans="2:6" x14ac:dyDescent="0.25">
      <c r="B56" s="66" t="s">
        <v>135</v>
      </c>
      <c r="C56" s="30" t="s">
        <v>5</v>
      </c>
      <c r="D56" s="30" t="s">
        <v>36</v>
      </c>
      <c r="E56" s="31">
        <v>85</v>
      </c>
      <c r="F56" s="69">
        <v>160</v>
      </c>
    </row>
    <row r="57" spans="2:6" x14ac:dyDescent="0.25">
      <c r="B57" s="66" t="s">
        <v>136</v>
      </c>
      <c r="C57" s="30" t="s">
        <v>5</v>
      </c>
      <c r="D57" s="32" t="s">
        <v>143</v>
      </c>
      <c r="E57" s="31">
        <v>11</v>
      </c>
      <c r="F57" s="69">
        <v>15</v>
      </c>
    </row>
    <row r="58" spans="2:6" x14ac:dyDescent="0.25">
      <c r="B58" s="66" t="s">
        <v>137</v>
      </c>
      <c r="C58" s="30" t="s">
        <v>5</v>
      </c>
      <c r="D58" s="30" t="s">
        <v>36</v>
      </c>
      <c r="E58" s="30">
        <v>10</v>
      </c>
      <c r="F58" s="69">
        <v>40</v>
      </c>
    </row>
    <row r="59" spans="2:6" x14ac:dyDescent="0.25">
      <c r="B59" s="66" t="s">
        <v>138</v>
      </c>
      <c r="C59" s="30" t="s">
        <v>3</v>
      </c>
      <c r="D59" s="30" t="s">
        <v>33</v>
      </c>
      <c r="E59" s="30">
        <v>33</v>
      </c>
      <c r="F59" s="69">
        <v>70</v>
      </c>
    </row>
    <row r="60" spans="2:6" x14ac:dyDescent="0.25">
      <c r="B60" s="66" t="s">
        <v>139</v>
      </c>
      <c r="C60" s="30" t="s">
        <v>1</v>
      </c>
      <c r="D60" s="30" t="s">
        <v>1</v>
      </c>
      <c r="E60" s="31">
        <v>25</v>
      </c>
      <c r="F60" s="69">
        <v>60</v>
      </c>
    </row>
    <row r="61" spans="2:6" x14ac:dyDescent="0.25">
      <c r="B61" s="66" t="s">
        <v>140</v>
      </c>
      <c r="C61" s="30" t="s">
        <v>2</v>
      </c>
      <c r="D61" s="30" t="s">
        <v>74</v>
      </c>
      <c r="E61" s="31">
        <v>24</v>
      </c>
      <c r="F61" s="69">
        <v>50</v>
      </c>
    </row>
    <row r="62" spans="2:6" x14ac:dyDescent="0.25">
      <c r="B62" s="66" t="s">
        <v>141</v>
      </c>
      <c r="C62" s="30" t="s">
        <v>1</v>
      </c>
      <c r="D62" s="30" t="s">
        <v>1</v>
      </c>
      <c r="E62" s="31">
        <v>21</v>
      </c>
      <c r="F62" s="69">
        <v>45</v>
      </c>
    </row>
    <row r="63" spans="2:6" x14ac:dyDescent="0.25">
      <c r="B63" s="66" t="s">
        <v>127</v>
      </c>
      <c r="C63" s="30" t="s">
        <v>1</v>
      </c>
      <c r="D63" s="30" t="s">
        <v>1</v>
      </c>
      <c r="E63" s="31">
        <v>62</v>
      </c>
      <c r="F63" s="69">
        <v>120</v>
      </c>
    </row>
    <row r="64" spans="2:6" x14ac:dyDescent="0.25">
      <c r="B64" s="66" t="s">
        <v>142</v>
      </c>
      <c r="C64" s="30" t="s">
        <v>1</v>
      </c>
      <c r="D64" s="30" t="s">
        <v>1</v>
      </c>
      <c r="E64" s="31">
        <v>78</v>
      </c>
      <c r="F64" s="69">
        <v>160</v>
      </c>
    </row>
    <row r="65" spans="2:6" x14ac:dyDescent="0.25">
      <c r="B65" s="66" t="s">
        <v>148</v>
      </c>
      <c r="C65" s="30" t="s">
        <v>1</v>
      </c>
      <c r="D65" s="30" t="s">
        <v>1</v>
      </c>
      <c r="E65" s="31">
        <v>150</v>
      </c>
      <c r="F65" s="69">
        <v>300</v>
      </c>
    </row>
    <row r="66" spans="2:6" x14ac:dyDescent="0.25">
      <c r="B66" s="66" t="s">
        <v>149</v>
      </c>
      <c r="C66" s="30" t="s">
        <v>1</v>
      </c>
      <c r="D66" s="30" t="s">
        <v>1</v>
      </c>
      <c r="E66" s="31">
        <v>52</v>
      </c>
      <c r="F66" s="69">
        <v>120</v>
      </c>
    </row>
    <row r="67" spans="2:6" x14ac:dyDescent="0.25">
      <c r="B67" s="66" t="s">
        <v>150</v>
      </c>
      <c r="C67" s="30" t="s">
        <v>9</v>
      </c>
      <c r="D67" s="30" t="s">
        <v>34</v>
      </c>
      <c r="E67" s="31">
        <v>154</v>
      </c>
      <c r="F67" s="69">
        <v>300</v>
      </c>
    </row>
    <row r="68" spans="2:6" x14ac:dyDescent="0.25">
      <c r="B68" s="66" t="s">
        <v>73</v>
      </c>
      <c r="C68" s="30" t="s">
        <v>9</v>
      </c>
      <c r="D68" s="30" t="s">
        <v>34</v>
      </c>
      <c r="E68" s="31">
        <v>95</v>
      </c>
      <c r="F68" s="69">
        <v>285</v>
      </c>
    </row>
    <row r="69" spans="2:6" x14ac:dyDescent="0.25">
      <c r="B69" s="66" t="s">
        <v>145</v>
      </c>
      <c r="C69" s="30" t="s">
        <v>29</v>
      </c>
      <c r="D69" s="30" t="s">
        <v>32</v>
      </c>
      <c r="E69" s="31">
        <v>60</v>
      </c>
      <c r="F69" s="69">
        <v>120</v>
      </c>
    </row>
    <row r="70" spans="2:6" x14ac:dyDescent="0.25">
      <c r="B70" s="81"/>
      <c r="C70" s="3"/>
      <c r="D70" s="3"/>
      <c r="E70" s="12"/>
      <c r="F70" s="82"/>
    </row>
    <row r="71" spans="2:6" x14ac:dyDescent="0.25">
      <c r="B71" s="131"/>
      <c r="C71" s="132"/>
      <c r="D71" s="83" t="s">
        <v>11</v>
      </c>
      <c r="E71" s="83" t="s">
        <v>12</v>
      </c>
      <c r="F71" s="84" t="s">
        <v>13</v>
      </c>
    </row>
    <row r="72" spans="2:6" x14ac:dyDescent="0.25">
      <c r="B72" s="133" t="s">
        <v>101</v>
      </c>
      <c r="C72" s="134"/>
      <c r="D72" s="29">
        <v>18</v>
      </c>
      <c r="E72" s="33">
        <f>SUM(E52:E69)</f>
        <v>1276</v>
      </c>
      <c r="F72" s="71">
        <f>SUM(F52:F69)</f>
        <v>2620</v>
      </c>
    </row>
    <row r="73" spans="2:6" x14ac:dyDescent="0.25">
      <c r="B73" s="135" t="s">
        <v>15</v>
      </c>
      <c r="C73" s="136"/>
      <c r="D73" s="34">
        <f>D74-D72</f>
        <v>69</v>
      </c>
      <c r="E73" s="35">
        <f>E74-E72</f>
        <v>1124</v>
      </c>
      <c r="F73" s="72">
        <f>F74-F72</f>
        <v>2547</v>
      </c>
    </row>
    <row r="74" spans="2:6" ht="15.75" thickBot="1" x14ac:dyDescent="0.3">
      <c r="B74" s="137" t="s">
        <v>101</v>
      </c>
      <c r="C74" s="138"/>
      <c r="D74" s="73">
        <v>87</v>
      </c>
      <c r="E74" s="74">
        <v>2400</v>
      </c>
      <c r="F74" s="75">
        <v>5167</v>
      </c>
    </row>
    <row r="75" spans="2:6" x14ac:dyDescent="0.25">
      <c r="B75" s="9"/>
      <c r="C75" s="9"/>
      <c r="D75" s="10"/>
      <c r="E75" s="11"/>
      <c r="F75" s="11"/>
    </row>
    <row r="76" spans="2:6" x14ac:dyDescent="0.25">
      <c r="B76" s="9"/>
      <c r="C76" s="9"/>
      <c r="D76" s="10"/>
      <c r="E76" s="11"/>
      <c r="F76" s="11"/>
    </row>
    <row r="77" spans="2:6" ht="15.75" thickBot="1" x14ac:dyDescent="0.3"/>
    <row r="78" spans="2:6" ht="24.75" customHeight="1" thickBot="1" x14ac:dyDescent="0.3">
      <c r="B78" s="139" t="s">
        <v>111</v>
      </c>
      <c r="C78" s="140"/>
      <c r="D78" s="140"/>
      <c r="E78" s="140"/>
      <c r="F78" s="141"/>
    </row>
    <row r="79" spans="2:6" ht="15.75" thickBot="1" x14ac:dyDescent="0.3">
      <c r="B79" s="3"/>
      <c r="C79" s="3"/>
      <c r="D79" s="4"/>
      <c r="E79" s="5"/>
      <c r="F79" s="5"/>
    </row>
    <row r="80" spans="2:6" ht="33" customHeight="1" x14ac:dyDescent="0.25">
      <c r="B80" s="46" t="s">
        <v>24</v>
      </c>
      <c r="C80" s="47" t="s">
        <v>10</v>
      </c>
      <c r="D80" s="47" t="s">
        <v>25</v>
      </c>
      <c r="E80" s="47" t="s">
        <v>27</v>
      </c>
      <c r="F80" s="48" t="s">
        <v>28</v>
      </c>
    </row>
    <row r="81" spans="2:6" ht="30" customHeight="1" x14ac:dyDescent="0.25">
      <c r="B81" s="65" t="s">
        <v>126</v>
      </c>
      <c r="C81" s="29" t="s">
        <v>3</v>
      </c>
      <c r="D81" s="29" t="s">
        <v>33</v>
      </c>
      <c r="E81" s="29">
        <v>220</v>
      </c>
      <c r="F81" s="68">
        <v>440</v>
      </c>
    </row>
    <row r="82" spans="2:6" x14ac:dyDescent="0.25">
      <c r="B82" s="66" t="s">
        <v>114</v>
      </c>
      <c r="C82" s="30" t="s">
        <v>2</v>
      </c>
      <c r="D82" s="30" t="s">
        <v>30</v>
      </c>
      <c r="E82" s="31">
        <v>167</v>
      </c>
      <c r="F82" s="69">
        <v>230</v>
      </c>
    </row>
    <row r="83" spans="2:6" x14ac:dyDescent="0.25">
      <c r="B83" s="66" t="s">
        <v>117</v>
      </c>
      <c r="C83" s="30" t="s">
        <v>2</v>
      </c>
      <c r="D83" s="30" t="s">
        <v>30</v>
      </c>
      <c r="E83" s="31">
        <v>104</v>
      </c>
      <c r="F83" s="69">
        <v>208</v>
      </c>
    </row>
    <row r="84" spans="2:6" x14ac:dyDescent="0.25">
      <c r="B84" s="66" t="s">
        <v>105</v>
      </c>
      <c r="C84" s="30" t="s">
        <v>4</v>
      </c>
      <c r="D84" s="30" t="s">
        <v>49</v>
      </c>
      <c r="E84" s="31">
        <v>81</v>
      </c>
      <c r="F84" s="69">
        <v>170</v>
      </c>
    </row>
    <row r="85" spans="2:6" x14ac:dyDescent="0.25">
      <c r="B85" s="66" t="s">
        <v>116</v>
      </c>
      <c r="C85" s="30" t="s">
        <v>5</v>
      </c>
      <c r="D85" s="30" t="s">
        <v>36</v>
      </c>
      <c r="E85" s="31">
        <v>12</v>
      </c>
      <c r="F85" s="69">
        <v>25</v>
      </c>
    </row>
    <row r="86" spans="2:6" x14ac:dyDescent="0.25">
      <c r="B86" s="66" t="s">
        <v>108</v>
      </c>
      <c r="C86" s="30" t="s">
        <v>5</v>
      </c>
      <c r="D86" s="32" t="s">
        <v>112</v>
      </c>
      <c r="E86" s="31">
        <v>102</v>
      </c>
      <c r="F86" s="69">
        <v>200</v>
      </c>
    </row>
    <row r="87" spans="2:6" x14ac:dyDescent="0.25">
      <c r="B87" s="66" t="s">
        <v>110</v>
      </c>
      <c r="C87" s="30" t="s">
        <v>5</v>
      </c>
      <c r="D87" s="30" t="s">
        <v>112</v>
      </c>
      <c r="E87" s="30">
        <v>41</v>
      </c>
      <c r="F87" s="69">
        <v>80</v>
      </c>
    </row>
    <row r="88" spans="2:6" x14ac:dyDescent="0.25">
      <c r="B88" s="66" t="s">
        <v>107</v>
      </c>
      <c r="C88" s="30" t="s">
        <v>29</v>
      </c>
      <c r="D88" s="30" t="s">
        <v>113</v>
      </c>
      <c r="E88" s="31">
        <v>33</v>
      </c>
      <c r="F88" s="69">
        <v>70</v>
      </c>
    </row>
    <row r="89" spans="2:6" x14ac:dyDescent="0.25">
      <c r="B89" s="66" t="s">
        <v>119</v>
      </c>
      <c r="C89" s="30" t="s">
        <v>29</v>
      </c>
      <c r="D89" s="30" t="s">
        <v>113</v>
      </c>
      <c r="E89" s="31">
        <v>20</v>
      </c>
      <c r="F89" s="69">
        <v>45</v>
      </c>
    </row>
    <row r="90" spans="2:6" x14ac:dyDescent="0.25">
      <c r="B90" s="66" t="s">
        <v>120</v>
      </c>
      <c r="C90" s="30" t="s">
        <v>29</v>
      </c>
      <c r="D90" s="30" t="s">
        <v>113</v>
      </c>
      <c r="E90" s="31">
        <v>12</v>
      </c>
      <c r="F90" s="69">
        <v>25</v>
      </c>
    </row>
    <row r="91" spans="2:6" x14ac:dyDescent="0.25">
      <c r="B91" s="66" t="s">
        <v>128</v>
      </c>
      <c r="C91" s="30" t="s">
        <v>4</v>
      </c>
      <c r="D91" s="30" t="s">
        <v>31</v>
      </c>
      <c r="E91" s="31">
        <v>17</v>
      </c>
      <c r="F91" s="69">
        <v>45</v>
      </c>
    </row>
    <row r="92" spans="2:6" x14ac:dyDescent="0.25">
      <c r="B92" s="66" t="s">
        <v>127</v>
      </c>
      <c r="C92" s="30" t="s">
        <v>1</v>
      </c>
      <c r="D92" s="30" t="s">
        <v>1</v>
      </c>
      <c r="E92" s="31">
        <v>62</v>
      </c>
      <c r="F92" s="69">
        <v>130</v>
      </c>
    </row>
    <row r="93" spans="2:6" x14ac:dyDescent="0.25">
      <c r="B93" s="66" t="s">
        <v>115</v>
      </c>
      <c r="C93" s="30" t="s">
        <v>1</v>
      </c>
      <c r="D93" s="30" t="s">
        <v>1</v>
      </c>
      <c r="E93" s="31">
        <v>54</v>
      </c>
      <c r="F93" s="69">
        <v>110</v>
      </c>
    </row>
    <row r="94" spans="2:6" x14ac:dyDescent="0.25">
      <c r="B94" s="66" t="s">
        <v>104</v>
      </c>
      <c r="C94" s="30" t="s">
        <v>1</v>
      </c>
      <c r="D94" s="30" t="s">
        <v>1</v>
      </c>
      <c r="E94" s="31">
        <v>44</v>
      </c>
      <c r="F94" s="69">
        <v>82</v>
      </c>
    </row>
    <row r="95" spans="2:6" x14ac:dyDescent="0.25">
      <c r="B95" s="66" t="s">
        <v>92</v>
      </c>
      <c r="C95" s="30" t="s">
        <v>1</v>
      </c>
      <c r="D95" s="30" t="s">
        <v>1</v>
      </c>
      <c r="E95" s="31">
        <v>152</v>
      </c>
      <c r="F95" s="69">
        <v>250</v>
      </c>
    </row>
    <row r="96" spans="2:6" x14ac:dyDescent="0.25">
      <c r="B96" s="66" t="s">
        <v>106</v>
      </c>
      <c r="C96" s="30" t="s">
        <v>1</v>
      </c>
      <c r="D96" s="30" t="s">
        <v>1</v>
      </c>
      <c r="E96" s="31">
        <v>130</v>
      </c>
      <c r="F96" s="69">
        <v>260</v>
      </c>
    </row>
    <row r="97" spans="2:6" x14ac:dyDescent="0.25">
      <c r="B97" s="85" t="s">
        <v>97</v>
      </c>
      <c r="C97" s="29" t="s">
        <v>1</v>
      </c>
      <c r="D97" s="29" t="s">
        <v>1</v>
      </c>
      <c r="E97" s="29">
        <v>40</v>
      </c>
      <c r="F97" s="68">
        <v>80</v>
      </c>
    </row>
    <row r="98" spans="2:6" x14ac:dyDescent="0.25">
      <c r="B98" s="85" t="s">
        <v>122</v>
      </c>
      <c r="C98" s="29" t="s">
        <v>1</v>
      </c>
      <c r="D98" s="29" t="s">
        <v>1</v>
      </c>
      <c r="E98" s="29">
        <v>30</v>
      </c>
      <c r="F98" s="68">
        <v>60</v>
      </c>
    </row>
    <row r="99" spans="2:6" x14ac:dyDescent="0.25">
      <c r="B99" s="85" t="s">
        <v>123</v>
      </c>
      <c r="C99" s="29" t="s">
        <v>1</v>
      </c>
      <c r="D99" s="29" t="s">
        <v>1</v>
      </c>
      <c r="E99" s="29">
        <v>30</v>
      </c>
      <c r="F99" s="68">
        <v>58</v>
      </c>
    </row>
    <row r="100" spans="2:6" x14ac:dyDescent="0.25">
      <c r="B100" s="85" t="s">
        <v>118</v>
      </c>
      <c r="C100" s="29" t="s">
        <v>1</v>
      </c>
      <c r="D100" s="29" t="s">
        <v>1</v>
      </c>
      <c r="E100" s="29">
        <v>32</v>
      </c>
      <c r="F100" s="68">
        <v>70</v>
      </c>
    </row>
    <row r="101" spans="2:6" x14ac:dyDescent="0.25">
      <c r="B101" s="66" t="s">
        <v>109</v>
      </c>
      <c r="C101" s="30" t="s">
        <v>1</v>
      </c>
      <c r="D101" s="30" t="s">
        <v>1</v>
      </c>
      <c r="E101" s="31">
        <v>18</v>
      </c>
      <c r="F101" s="69">
        <v>38</v>
      </c>
    </row>
    <row r="102" spans="2:6" ht="15.75" thickBot="1" x14ac:dyDescent="0.3">
      <c r="B102" s="86" t="s">
        <v>124</v>
      </c>
      <c r="C102" s="87" t="s">
        <v>9</v>
      </c>
      <c r="D102" s="87" t="s">
        <v>34</v>
      </c>
      <c r="E102" s="88">
        <v>36</v>
      </c>
      <c r="F102" s="89">
        <v>80</v>
      </c>
    </row>
    <row r="103" spans="2:6" ht="14.25" customHeight="1" x14ac:dyDescent="0.25">
      <c r="B103" s="111"/>
      <c r="C103" s="112"/>
      <c r="D103" s="112"/>
      <c r="E103" s="112"/>
      <c r="F103" s="113"/>
    </row>
    <row r="104" spans="2:6" x14ac:dyDescent="0.25">
      <c r="B104" s="131"/>
      <c r="C104" s="132"/>
      <c r="D104" s="83" t="s">
        <v>11</v>
      </c>
      <c r="E104" s="83" t="s">
        <v>12</v>
      </c>
      <c r="F104" s="84" t="s">
        <v>13</v>
      </c>
    </row>
    <row r="105" spans="2:6" x14ac:dyDescent="0.25">
      <c r="B105" s="133" t="s">
        <v>101</v>
      </c>
      <c r="C105" s="134"/>
      <c r="D105" s="29">
        <v>23</v>
      </c>
      <c r="E105" s="33">
        <f>SUM(E81:E102)</f>
        <v>1437</v>
      </c>
      <c r="F105" s="71">
        <f>SUM(F81:F102)</f>
        <v>2756</v>
      </c>
    </row>
    <row r="106" spans="2:6" x14ac:dyDescent="0.25">
      <c r="B106" s="135" t="s">
        <v>15</v>
      </c>
      <c r="C106" s="136"/>
      <c r="D106" s="34">
        <f>D107-D105</f>
        <v>98</v>
      </c>
      <c r="E106" s="35">
        <f>E107-E105</f>
        <v>1525</v>
      </c>
      <c r="F106" s="72">
        <f>F107-F105</f>
        <v>3455</v>
      </c>
    </row>
    <row r="107" spans="2:6" ht="15.75" thickBot="1" x14ac:dyDescent="0.3">
      <c r="B107" s="137" t="s">
        <v>101</v>
      </c>
      <c r="C107" s="138"/>
      <c r="D107" s="73">
        <v>121</v>
      </c>
      <c r="E107" s="74">
        <v>2962</v>
      </c>
      <c r="F107" s="75">
        <v>6211</v>
      </c>
    </row>
    <row r="108" spans="2:6" x14ac:dyDescent="0.25">
      <c r="B108" s="9"/>
      <c r="C108" s="9"/>
      <c r="D108" s="10"/>
      <c r="E108" s="11"/>
      <c r="F108" s="11"/>
    </row>
    <row r="109" spans="2:6" x14ac:dyDescent="0.25">
      <c r="B109" s="9"/>
      <c r="C109" s="9"/>
      <c r="D109" s="10"/>
      <c r="E109" s="11"/>
      <c r="F109" s="11"/>
    </row>
    <row r="110" spans="2:6" ht="15.75" thickBot="1" x14ac:dyDescent="0.3"/>
    <row r="111" spans="2:6" ht="24" customHeight="1" thickBot="1" x14ac:dyDescent="0.3">
      <c r="B111" s="139" t="s">
        <v>76</v>
      </c>
      <c r="C111" s="140"/>
      <c r="D111" s="140"/>
      <c r="E111" s="140"/>
      <c r="F111" s="141"/>
    </row>
    <row r="112" spans="2:6" ht="15.75" thickBot="1" x14ac:dyDescent="0.3"/>
    <row r="113" spans="2:6" ht="33.75" customHeight="1" x14ac:dyDescent="0.25">
      <c r="B113" s="46" t="s">
        <v>24</v>
      </c>
      <c r="C113" s="47" t="s">
        <v>10</v>
      </c>
      <c r="D113" s="47" t="s">
        <v>25</v>
      </c>
      <c r="E113" s="47" t="s">
        <v>27</v>
      </c>
      <c r="F113" s="48" t="s">
        <v>28</v>
      </c>
    </row>
    <row r="114" spans="2:6" x14ac:dyDescent="0.25">
      <c r="B114" s="66" t="s">
        <v>79</v>
      </c>
      <c r="C114" s="29" t="s">
        <v>2</v>
      </c>
      <c r="D114" s="30" t="s">
        <v>30</v>
      </c>
      <c r="E114" s="31">
        <v>146</v>
      </c>
      <c r="F114" s="69">
        <v>240</v>
      </c>
    </row>
    <row r="115" spans="2:6" x14ac:dyDescent="0.25">
      <c r="B115" s="66" t="s">
        <v>81</v>
      </c>
      <c r="C115" s="29" t="s">
        <v>2</v>
      </c>
      <c r="D115" s="30" t="s">
        <v>48</v>
      </c>
      <c r="E115" s="31">
        <v>101</v>
      </c>
      <c r="F115" s="69">
        <v>202</v>
      </c>
    </row>
    <row r="116" spans="2:6" x14ac:dyDescent="0.25">
      <c r="B116" s="66" t="s">
        <v>82</v>
      </c>
      <c r="C116" s="29" t="s">
        <v>2</v>
      </c>
      <c r="D116" s="30" t="s">
        <v>48</v>
      </c>
      <c r="E116" s="31">
        <v>40</v>
      </c>
      <c r="F116" s="69">
        <v>80</v>
      </c>
    </row>
    <row r="117" spans="2:6" x14ac:dyDescent="0.25">
      <c r="B117" s="67" t="s">
        <v>94</v>
      </c>
      <c r="C117" s="29" t="s">
        <v>2</v>
      </c>
      <c r="D117" s="30" t="s">
        <v>30</v>
      </c>
      <c r="E117" s="31">
        <v>54</v>
      </c>
      <c r="F117" s="69">
        <v>160</v>
      </c>
    </row>
    <row r="118" spans="2:6" x14ac:dyDescent="0.25">
      <c r="B118" s="66" t="s">
        <v>78</v>
      </c>
      <c r="C118" s="37" t="s">
        <v>4</v>
      </c>
      <c r="D118" s="37" t="s">
        <v>31</v>
      </c>
      <c r="E118" s="38">
        <v>45</v>
      </c>
      <c r="F118" s="68">
        <v>90</v>
      </c>
    </row>
    <row r="119" spans="2:6" x14ac:dyDescent="0.25">
      <c r="B119" s="66" t="s">
        <v>87</v>
      </c>
      <c r="C119" s="29" t="s">
        <v>29</v>
      </c>
      <c r="D119" s="39" t="s">
        <v>32</v>
      </c>
      <c r="E119" s="31">
        <v>60</v>
      </c>
      <c r="F119" s="69">
        <v>140</v>
      </c>
    </row>
    <row r="120" spans="2:6" x14ac:dyDescent="0.25">
      <c r="B120" s="66" t="s">
        <v>77</v>
      </c>
      <c r="C120" s="29" t="s">
        <v>29</v>
      </c>
      <c r="D120" s="39" t="s">
        <v>32</v>
      </c>
      <c r="E120" s="31">
        <v>14</v>
      </c>
      <c r="F120" s="69">
        <v>35</v>
      </c>
    </row>
    <row r="121" spans="2:6" x14ac:dyDescent="0.25">
      <c r="B121" s="67" t="s">
        <v>98</v>
      </c>
      <c r="C121" s="36" t="s">
        <v>7</v>
      </c>
      <c r="D121" s="36" t="s">
        <v>100</v>
      </c>
      <c r="E121" s="36">
        <v>20</v>
      </c>
      <c r="F121" s="70">
        <v>40</v>
      </c>
    </row>
    <row r="122" spans="2:6" x14ac:dyDescent="0.25">
      <c r="B122" s="67" t="s">
        <v>93</v>
      </c>
      <c r="C122" s="29" t="s">
        <v>9</v>
      </c>
      <c r="D122" s="37" t="s">
        <v>34</v>
      </c>
      <c r="E122" s="31">
        <v>68</v>
      </c>
      <c r="F122" s="69">
        <v>120</v>
      </c>
    </row>
    <row r="123" spans="2:6" x14ac:dyDescent="0.25">
      <c r="B123" s="67" t="s">
        <v>103</v>
      </c>
      <c r="C123" s="29" t="s">
        <v>9</v>
      </c>
      <c r="D123" s="37" t="s">
        <v>34</v>
      </c>
      <c r="E123" s="36">
        <v>10</v>
      </c>
      <c r="F123" s="70">
        <v>35</v>
      </c>
    </row>
    <row r="124" spans="2:6" x14ac:dyDescent="0.25">
      <c r="B124" s="67" t="s">
        <v>99</v>
      </c>
      <c r="C124" s="36" t="s">
        <v>9</v>
      </c>
      <c r="D124" s="40" t="s">
        <v>34</v>
      </c>
      <c r="E124" s="36">
        <v>14</v>
      </c>
      <c r="F124" s="70">
        <v>50</v>
      </c>
    </row>
    <row r="125" spans="2:6" x14ac:dyDescent="0.25">
      <c r="B125" s="66" t="s">
        <v>88</v>
      </c>
      <c r="C125" s="37" t="s">
        <v>1</v>
      </c>
      <c r="D125" s="37" t="s">
        <v>1</v>
      </c>
      <c r="E125" s="38">
        <v>70</v>
      </c>
      <c r="F125" s="68">
        <v>101</v>
      </c>
    </row>
    <row r="126" spans="2:6" x14ac:dyDescent="0.25">
      <c r="B126" s="66" t="s">
        <v>80</v>
      </c>
      <c r="C126" s="30" t="s">
        <v>1</v>
      </c>
      <c r="D126" s="30" t="s">
        <v>1</v>
      </c>
      <c r="E126" s="31">
        <v>24</v>
      </c>
      <c r="F126" s="69">
        <v>60</v>
      </c>
    </row>
    <row r="127" spans="2:6" x14ac:dyDescent="0.25">
      <c r="B127" s="66" t="s">
        <v>89</v>
      </c>
      <c r="C127" s="37" t="s">
        <v>1</v>
      </c>
      <c r="D127" s="37" t="s">
        <v>1</v>
      </c>
      <c r="E127" s="31">
        <v>20</v>
      </c>
      <c r="F127" s="69">
        <v>60</v>
      </c>
    </row>
    <row r="128" spans="2:6" x14ac:dyDescent="0.25">
      <c r="B128" s="66" t="s">
        <v>83</v>
      </c>
      <c r="C128" s="37" t="s">
        <v>1</v>
      </c>
      <c r="D128" s="37" t="s">
        <v>1</v>
      </c>
      <c r="E128" s="31">
        <v>24</v>
      </c>
      <c r="F128" s="69">
        <v>50</v>
      </c>
    </row>
    <row r="129" spans="2:6" x14ac:dyDescent="0.25">
      <c r="B129" s="66" t="s">
        <v>84</v>
      </c>
      <c r="C129" s="37" t="s">
        <v>1</v>
      </c>
      <c r="D129" s="37" t="s">
        <v>1</v>
      </c>
      <c r="E129" s="31">
        <v>119</v>
      </c>
      <c r="F129" s="69">
        <v>250</v>
      </c>
    </row>
    <row r="130" spans="2:6" x14ac:dyDescent="0.25">
      <c r="B130" s="66" t="s">
        <v>90</v>
      </c>
      <c r="C130" s="37" t="s">
        <v>1</v>
      </c>
      <c r="D130" s="37" t="s">
        <v>1</v>
      </c>
      <c r="E130" s="31">
        <v>39</v>
      </c>
      <c r="F130" s="69">
        <v>80</v>
      </c>
    </row>
    <row r="131" spans="2:6" x14ac:dyDescent="0.25">
      <c r="B131" s="67" t="s">
        <v>91</v>
      </c>
      <c r="C131" s="37" t="s">
        <v>1</v>
      </c>
      <c r="D131" s="37" t="s">
        <v>1</v>
      </c>
      <c r="E131" s="31">
        <v>90</v>
      </c>
      <c r="F131" s="69">
        <v>180</v>
      </c>
    </row>
    <row r="132" spans="2:6" x14ac:dyDescent="0.25">
      <c r="B132" s="67" t="s">
        <v>102</v>
      </c>
      <c r="C132" s="37" t="s">
        <v>1</v>
      </c>
      <c r="D132" s="37" t="s">
        <v>1</v>
      </c>
      <c r="E132" s="36">
        <v>40</v>
      </c>
      <c r="F132" s="70">
        <v>80</v>
      </c>
    </row>
    <row r="133" spans="2:6" x14ac:dyDescent="0.25">
      <c r="B133" s="67" t="s">
        <v>95</v>
      </c>
      <c r="C133" s="37" t="s">
        <v>1</v>
      </c>
      <c r="D133" s="37" t="s">
        <v>1</v>
      </c>
      <c r="E133" s="31">
        <v>55</v>
      </c>
      <c r="F133" s="69">
        <v>110</v>
      </c>
    </row>
    <row r="134" spans="2:6" x14ac:dyDescent="0.25">
      <c r="B134" s="67" t="s">
        <v>96</v>
      </c>
      <c r="C134" s="37" t="s">
        <v>1</v>
      </c>
      <c r="D134" s="37" t="s">
        <v>1</v>
      </c>
      <c r="E134" s="31">
        <v>33</v>
      </c>
      <c r="F134" s="69">
        <v>70</v>
      </c>
    </row>
    <row r="135" spans="2:6" x14ac:dyDescent="0.25">
      <c r="B135" s="90"/>
      <c r="C135" s="7"/>
      <c r="D135" s="7"/>
      <c r="E135" s="7"/>
      <c r="F135" s="91"/>
    </row>
    <row r="136" spans="2:6" ht="18" customHeight="1" x14ac:dyDescent="0.25">
      <c r="B136" s="90"/>
      <c r="C136" s="45"/>
      <c r="D136" s="83" t="s">
        <v>11</v>
      </c>
      <c r="E136" s="83" t="s">
        <v>12</v>
      </c>
      <c r="F136" s="84" t="s">
        <v>13</v>
      </c>
    </row>
    <row r="137" spans="2:6" x14ac:dyDescent="0.25">
      <c r="B137" s="133" t="s">
        <v>101</v>
      </c>
      <c r="C137" s="134"/>
      <c r="D137" s="29">
        <v>21</v>
      </c>
      <c r="E137" s="33">
        <f>SUM(E114:E134)</f>
        <v>1086</v>
      </c>
      <c r="F137" s="71">
        <f>SUM(F114:F134)</f>
        <v>2233</v>
      </c>
    </row>
    <row r="138" spans="2:6" x14ac:dyDescent="0.25">
      <c r="B138" s="135" t="s">
        <v>15</v>
      </c>
      <c r="C138" s="136"/>
      <c r="D138" s="34">
        <f>D139-D137</f>
        <v>61</v>
      </c>
      <c r="E138" s="34">
        <f>E139-E137</f>
        <v>1113</v>
      </c>
      <c r="F138" s="92">
        <f>F139-F137</f>
        <v>2683</v>
      </c>
    </row>
    <row r="139" spans="2:6" ht="15.75" thickBot="1" x14ac:dyDescent="0.3">
      <c r="B139" s="137" t="s">
        <v>101</v>
      </c>
      <c r="C139" s="138"/>
      <c r="D139" s="73">
        <v>82</v>
      </c>
      <c r="E139" s="74">
        <v>2199</v>
      </c>
      <c r="F139" s="75">
        <v>4916</v>
      </c>
    </row>
    <row r="140" spans="2:6" x14ac:dyDescent="0.25">
      <c r="B140" s="9"/>
      <c r="C140" s="9"/>
      <c r="D140" s="10"/>
      <c r="E140" s="11"/>
      <c r="F140" s="11"/>
    </row>
    <row r="142" spans="2:6" ht="15.75" thickBot="1" x14ac:dyDescent="0.3"/>
    <row r="143" spans="2:6" ht="26.25" customHeight="1" thickBot="1" x14ac:dyDescent="0.3">
      <c r="B143" s="139" t="s">
        <v>70</v>
      </c>
      <c r="C143" s="140"/>
      <c r="D143" s="140"/>
      <c r="E143" s="140"/>
      <c r="F143" s="141"/>
    </row>
    <row r="144" spans="2:6" ht="15.75" thickBot="1" x14ac:dyDescent="0.3"/>
    <row r="145" spans="2:6" ht="33.75" customHeight="1" x14ac:dyDescent="0.25">
      <c r="B145" s="46" t="s">
        <v>24</v>
      </c>
      <c r="C145" s="47" t="s">
        <v>10</v>
      </c>
      <c r="D145" s="47" t="s">
        <v>25</v>
      </c>
      <c r="E145" s="47" t="s">
        <v>27</v>
      </c>
      <c r="F145" s="48" t="s">
        <v>28</v>
      </c>
    </row>
    <row r="146" spans="2:6" x14ac:dyDescent="0.25">
      <c r="B146" s="85" t="s">
        <v>46</v>
      </c>
      <c r="C146" s="29" t="s">
        <v>2</v>
      </c>
      <c r="D146" s="39" t="s">
        <v>51</v>
      </c>
      <c r="E146" s="38">
        <v>86</v>
      </c>
      <c r="F146" s="68">
        <v>172</v>
      </c>
    </row>
    <row r="147" spans="2:6" x14ac:dyDescent="0.25">
      <c r="B147" s="85" t="s">
        <v>22</v>
      </c>
      <c r="C147" s="29" t="s">
        <v>2</v>
      </c>
      <c r="D147" s="37" t="s">
        <v>30</v>
      </c>
      <c r="E147" s="29">
        <v>101</v>
      </c>
      <c r="F147" s="68">
        <v>180</v>
      </c>
    </row>
    <row r="148" spans="2:6" x14ac:dyDescent="0.25">
      <c r="B148" s="85" t="s">
        <v>57</v>
      </c>
      <c r="C148" s="29" t="s">
        <v>2</v>
      </c>
      <c r="D148" s="39" t="s">
        <v>30</v>
      </c>
      <c r="E148" s="38">
        <v>13</v>
      </c>
      <c r="F148" s="68">
        <v>38</v>
      </c>
    </row>
    <row r="149" spans="2:6" x14ac:dyDescent="0.25">
      <c r="B149" s="85" t="s">
        <v>56</v>
      </c>
      <c r="C149" s="29" t="s">
        <v>2</v>
      </c>
      <c r="D149" s="37" t="s">
        <v>48</v>
      </c>
      <c r="E149" s="38">
        <v>83</v>
      </c>
      <c r="F149" s="68">
        <v>195</v>
      </c>
    </row>
    <row r="150" spans="2:6" x14ac:dyDescent="0.25">
      <c r="B150" s="85" t="s">
        <v>60</v>
      </c>
      <c r="C150" s="29" t="s">
        <v>3</v>
      </c>
      <c r="D150" s="37" t="s">
        <v>35</v>
      </c>
      <c r="E150" s="38">
        <v>30</v>
      </c>
      <c r="F150" s="68">
        <v>100</v>
      </c>
    </row>
    <row r="151" spans="2:6" x14ac:dyDescent="0.25">
      <c r="B151" s="85" t="s">
        <v>59</v>
      </c>
      <c r="C151" s="29" t="s">
        <v>3</v>
      </c>
      <c r="D151" s="37" t="s">
        <v>35</v>
      </c>
      <c r="E151" s="38">
        <v>40</v>
      </c>
      <c r="F151" s="68">
        <v>90</v>
      </c>
    </row>
    <row r="152" spans="2:6" x14ac:dyDescent="0.25">
      <c r="B152" s="85" t="s">
        <v>66</v>
      </c>
      <c r="C152" s="29" t="s">
        <v>4</v>
      </c>
      <c r="D152" s="37" t="s">
        <v>50</v>
      </c>
      <c r="E152" s="38">
        <v>15</v>
      </c>
      <c r="F152" s="68">
        <v>35</v>
      </c>
    </row>
    <row r="153" spans="2:6" x14ac:dyDescent="0.25">
      <c r="B153" s="85" t="s">
        <v>62</v>
      </c>
      <c r="C153" s="29" t="s">
        <v>4</v>
      </c>
      <c r="D153" s="37" t="s">
        <v>31</v>
      </c>
      <c r="E153" s="38">
        <v>9</v>
      </c>
      <c r="F153" s="68">
        <v>20</v>
      </c>
    </row>
    <row r="154" spans="2:6" x14ac:dyDescent="0.25">
      <c r="B154" s="85" t="s">
        <v>61</v>
      </c>
      <c r="C154" s="29" t="s">
        <v>4</v>
      </c>
      <c r="D154" s="37" t="s">
        <v>49</v>
      </c>
      <c r="E154" s="38">
        <v>7</v>
      </c>
      <c r="F154" s="68">
        <v>20</v>
      </c>
    </row>
    <row r="155" spans="2:6" x14ac:dyDescent="0.25">
      <c r="B155" s="105" t="s">
        <v>58</v>
      </c>
      <c r="C155" s="37" t="s">
        <v>5</v>
      </c>
      <c r="D155" s="39" t="s">
        <v>36</v>
      </c>
      <c r="E155" s="38">
        <v>57</v>
      </c>
      <c r="F155" s="106">
        <v>144</v>
      </c>
    </row>
    <row r="156" spans="2:6" x14ac:dyDescent="0.25">
      <c r="B156" s="107" t="s">
        <v>40</v>
      </c>
      <c r="C156" s="38" t="s">
        <v>5</v>
      </c>
      <c r="D156" s="38" t="s">
        <v>36</v>
      </c>
      <c r="E156" s="38">
        <v>10</v>
      </c>
      <c r="F156" s="108">
        <v>20</v>
      </c>
    </row>
    <row r="157" spans="2:6" x14ac:dyDescent="0.25">
      <c r="B157" s="85" t="s">
        <v>69</v>
      </c>
      <c r="C157" s="29" t="s">
        <v>55</v>
      </c>
      <c r="D157" s="37" t="s">
        <v>53</v>
      </c>
      <c r="E157" s="38">
        <v>22</v>
      </c>
      <c r="F157" s="68">
        <v>46</v>
      </c>
    </row>
    <row r="158" spans="2:6" x14ac:dyDescent="0.25">
      <c r="B158" s="85" t="s">
        <v>45</v>
      </c>
      <c r="C158" s="29" t="s">
        <v>7</v>
      </c>
      <c r="D158" s="37" t="s">
        <v>52</v>
      </c>
      <c r="E158" s="38">
        <v>56</v>
      </c>
      <c r="F158" s="68">
        <v>200</v>
      </c>
    </row>
    <row r="159" spans="2:6" x14ac:dyDescent="0.25">
      <c r="B159" s="85" t="s">
        <v>65</v>
      </c>
      <c r="C159" s="29" t="s">
        <v>7</v>
      </c>
      <c r="D159" s="37" t="s">
        <v>39</v>
      </c>
      <c r="E159" s="38">
        <v>45</v>
      </c>
      <c r="F159" s="68">
        <v>66</v>
      </c>
    </row>
    <row r="160" spans="2:6" x14ac:dyDescent="0.25">
      <c r="B160" s="85" t="s">
        <v>43</v>
      </c>
      <c r="C160" s="29" t="s">
        <v>9</v>
      </c>
      <c r="D160" s="39" t="s">
        <v>37</v>
      </c>
      <c r="E160" s="38">
        <v>101</v>
      </c>
      <c r="F160" s="68">
        <v>200</v>
      </c>
    </row>
    <row r="161" spans="2:6" x14ac:dyDescent="0.25">
      <c r="B161" s="85" t="s">
        <v>68</v>
      </c>
      <c r="C161" s="29" t="s">
        <v>9</v>
      </c>
      <c r="D161" s="37" t="s">
        <v>54</v>
      </c>
      <c r="E161" s="38">
        <v>23</v>
      </c>
      <c r="F161" s="68">
        <v>44</v>
      </c>
    </row>
    <row r="162" spans="2:6" x14ac:dyDescent="0.25">
      <c r="B162" s="67" t="s">
        <v>72</v>
      </c>
      <c r="C162" s="29" t="s">
        <v>9</v>
      </c>
      <c r="D162" s="39" t="s">
        <v>37</v>
      </c>
      <c r="E162" s="38">
        <v>16</v>
      </c>
      <c r="F162" s="68">
        <v>27</v>
      </c>
    </row>
    <row r="163" spans="2:6" x14ac:dyDescent="0.25">
      <c r="B163" s="105" t="s">
        <v>64</v>
      </c>
      <c r="C163" s="37" t="s">
        <v>9</v>
      </c>
      <c r="D163" s="39" t="s">
        <v>38</v>
      </c>
      <c r="E163" s="38">
        <v>5</v>
      </c>
      <c r="F163" s="106">
        <v>14</v>
      </c>
    </row>
    <row r="164" spans="2:6" x14ac:dyDescent="0.25">
      <c r="B164" s="85" t="s">
        <v>63</v>
      </c>
      <c r="C164" s="29" t="s">
        <v>9</v>
      </c>
      <c r="D164" s="37" t="s">
        <v>38</v>
      </c>
      <c r="E164" s="38">
        <v>6</v>
      </c>
      <c r="F164" s="68">
        <v>16</v>
      </c>
    </row>
    <row r="165" spans="2:6" x14ac:dyDescent="0.25">
      <c r="B165" s="105" t="s">
        <v>41</v>
      </c>
      <c r="C165" s="37" t="s">
        <v>1</v>
      </c>
      <c r="D165" s="37" t="s">
        <v>1</v>
      </c>
      <c r="E165" s="38">
        <v>37</v>
      </c>
      <c r="F165" s="106">
        <v>50</v>
      </c>
    </row>
    <row r="166" spans="2:6" x14ac:dyDescent="0.25">
      <c r="B166" s="85" t="s">
        <v>42</v>
      </c>
      <c r="C166" s="37" t="s">
        <v>1</v>
      </c>
      <c r="D166" s="37" t="s">
        <v>1</v>
      </c>
      <c r="E166" s="38">
        <v>146</v>
      </c>
      <c r="F166" s="68">
        <v>300</v>
      </c>
    </row>
    <row r="167" spans="2:6" x14ac:dyDescent="0.25">
      <c r="B167" s="85" t="s">
        <v>44</v>
      </c>
      <c r="C167" s="37" t="s">
        <v>1</v>
      </c>
      <c r="D167" s="37" t="s">
        <v>1</v>
      </c>
      <c r="E167" s="38">
        <v>30</v>
      </c>
      <c r="F167" s="68">
        <v>58</v>
      </c>
    </row>
    <row r="168" spans="2:6" x14ac:dyDescent="0.25">
      <c r="B168" s="85" t="s">
        <v>47</v>
      </c>
      <c r="C168" s="37" t="s">
        <v>1</v>
      </c>
      <c r="D168" s="37" t="s">
        <v>1</v>
      </c>
      <c r="E168" s="38">
        <v>216</v>
      </c>
      <c r="F168" s="68">
        <v>432</v>
      </c>
    </row>
    <row r="169" spans="2:6" x14ac:dyDescent="0.25">
      <c r="B169" s="85" t="s">
        <v>71</v>
      </c>
      <c r="C169" s="37" t="s">
        <v>1</v>
      </c>
      <c r="D169" s="37" t="s">
        <v>1</v>
      </c>
      <c r="E169" s="38">
        <v>46</v>
      </c>
      <c r="F169" s="68">
        <v>90</v>
      </c>
    </row>
    <row r="170" spans="2:6" x14ac:dyDescent="0.25">
      <c r="B170" s="85" t="s">
        <v>67</v>
      </c>
      <c r="C170" s="37" t="s">
        <v>1</v>
      </c>
      <c r="D170" s="37" t="s">
        <v>1</v>
      </c>
      <c r="E170" s="38">
        <v>15</v>
      </c>
      <c r="F170" s="68">
        <v>30</v>
      </c>
    </row>
    <row r="171" spans="2:6" x14ac:dyDescent="0.25">
      <c r="B171" s="67" t="s">
        <v>23</v>
      </c>
      <c r="C171" s="37" t="s">
        <v>1</v>
      </c>
      <c r="D171" s="37" t="s">
        <v>1</v>
      </c>
      <c r="E171" s="38">
        <v>9</v>
      </c>
      <c r="F171" s="69">
        <v>22</v>
      </c>
    </row>
    <row r="172" spans="2:6" x14ac:dyDescent="0.25">
      <c r="B172" s="109"/>
      <c r="C172" s="8"/>
      <c r="D172" s="8"/>
      <c r="E172" s="8"/>
      <c r="F172" s="110"/>
    </row>
    <row r="173" spans="2:6" ht="19.5" customHeight="1" x14ac:dyDescent="0.25">
      <c r="B173" s="109"/>
      <c r="C173" s="6"/>
      <c r="D173" s="83" t="s">
        <v>11</v>
      </c>
      <c r="E173" s="83" t="s">
        <v>12</v>
      </c>
      <c r="F173" s="84" t="s">
        <v>13</v>
      </c>
    </row>
    <row r="174" spans="2:6" x14ac:dyDescent="0.25">
      <c r="B174" s="133" t="s">
        <v>101</v>
      </c>
      <c r="C174" s="134"/>
      <c r="D174" s="30">
        <v>26</v>
      </c>
      <c r="E174" s="30">
        <f>SUM(E146:E171)</f>
        <v>1224</v>
      </c>
      <c r="F174" s="69">
        <f>SUM(F146:F171)</f>
        <v>2609</v>
      </c>
    </row>
    <row r="175" spans="2:6" x14ac:dyDescent="0.25">
      <c r="B175" s="142" t="s">
        <v>15</v>
      </c>
      <c r="C175" s="143"/>
      <c r="D175" s="41">
        <f>D176-D174</f>
        <v>19</v>
      </c>
      <c r="E175" s="42">
        <v>409</v>
      </c>
      <c r="F175" s="76">
        <v>866</v>
      </c>
    </row>
    <row r="176" spans="2:6" ht="15.75" thickBot="1" x14ac:dyDescent="0.3">
      <c r="B176" s="137" t="s">
        <v>101</v>
      </c>
      <c r="C176" s="138"/>
      <c r="D176" s="77">
        <v>45</v>
      </c>
      <c r="E176" s="78">
        <f>E175+E174</f>
        <v>1633</v>
      </c>
      <c r="F176" s="79">
        <f>F175+F174</f>
        <v>3475</v>
      </c>
    </row>
    <row r="179" spans="2:3" ht="30.75" customHeight="1" x14ac:dyDescent="0.25">
      <c r="B179" s="120" t="s">
        <v>14</v>
      </c>
      <c r="C179" s="120"/>
    </row>
    <row r="181" spans="2:3" ht="31.5" customHeight="1" x14ac:dyDescent="0.25"/>
    <row r="195" spans="2:6" s="1" customFormat="1" x14ac:dyDescent="0.25">
      <c r="B195"/>
      <c r="C195"/>
      <c r="D195"/>
      <c r="E195"/>
      <c r="F195"/>
    </row>
    <row r="196" spans="2:6" x14ac:dyDescent="0.25">
      <c r="B196" s="1"/>
      <c r="C196" s="1"/>
      <c r="D196" s="1"/>
      <c r="E196" s="1"/>
      <c r="F196" s="1"/>
    </row>
  </sheetData>
  <sortState ref="B7:F19">
    <sortCondition ref="C6"/>
  </sortState>
  <mergeCells count="23">
    <mergeCell ref="B42:D43"/>
    <mergeCell ref="B44:D44"/>
    <mergeCell ref="B45:D45"/>
    <mergeCell ref="B2:G2"/>
    <mergeCell ref="B49:F49"/>
    <mergeCell ref="B71:C71"/>
    <mergeCell ref="B72:C72"/>
    <mergeCell ref="B73:C73"/>
    <mergeCell ref="B74:C74"/>
    <mergeCell ref="B78:F78"/>
    <mergeCell ref="B104:C104"/>
    <mergeCell ref="B105:C105"/>
    <mergeCell ref="B106:C106"/>
    <mergeCell ref="B107:C107"/>
    <mergeCell ref="B179:C179"/>
    <mergeCell ref="B176:C176"/>
    <mergeCell ref="B139:C139"/>
    <mergeCell ref="B111:F111"/>
    <mergeCell ref="B143:F143"/>
    <mergeCell ref="B137:C137"/>
    <mergeCell ref="B138:C138"/>
    <mergeCell ref="B174:C174"/>
    <mergeCell ref="B175:C17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workbookViewId="0">
      <selection activeCell="B1" sqref="B1:E1"/>
    </sheetView>
  </sheetViews>
  <sheetFormatPr defaultRowHeight="15" x14ac:dyDescent="0.25"/>
  <cols>
    <col min="1" max="1" width="3.7109375" customWidth="1"/>
    <col min="2" max="2" width="31.28515625" customWidth="1"/>
    <col min="3" max="3" width="16.140625" customWidth="1"/>
    <col min="4" max="4" width="18.5703125" customWidth="1"/>
    <col min="5" max="5" width="17.140625" customWidth="1"/>
    <col min="6" max="6" width="11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2" ht="24" customHeight="1" thickBot="1" x14ac:dyDescent="0.3">
      <c r="B1" s="139" t="s">
        <v>211</v>
      </c>
      <c r="C1" s="140"/>
      <c r="D1" s="140"/>
      <c r="E1" s="141"/>
      <c r="G1" s="139" t="s">
        <v>206</v>
      </c>
      <c r="H1" s="140"/>
      <c r="I1" s="140"/>
      <c r="J1" s="141"/>
      <c r="K1" s="102"/>
      <c r="L1" s="102"/>
    </row>
    <row r="2" spans="2:12" ht="15.75" thickBot="1" x14ac:dyDescent="0.3"/>
    <row r="3" spans="2:12" ht="46.5" customHeight="1" x14ac:dyDescent="0.25">
      <c r="B3" s="46" t="s">
        <v>10</v>
      </c>
      <c r="C3" s="47" t="s">
        <v>11</v>
      </c>
      <c r="D3" s="47" t="s">
        <v>12</v>
      </c>
      <c r="E3" s="48" t="s">
        <v>13</v>
      </c>
      <c r="G3" s="46" t="s">
        <v>10</v>
      </c>
      <c r="H3" s="47" t="s">
        <v>11</v>
      </c>
      <c r="I3" s="47" t="s">
        <v>12</v>
      </c>
      <c r="J3" s="48" t="s">
        <v>13</v>
      </c>
    </row>
    <row r="4" spans="2:12" ht="21.75" customHeight="1" x14ac:dyDescent="0.25">
      <c r="B4" s="100" t="s">
        <v>0</v>
      </c>
      <c r="C4" s="99">
        <f>SUM(C5:C15)</f>
        <v>370</v>
      </c>
      <c r="D4" s="99">
        <f>SUM(D5:D15)</f>
        <v>17355</v>
      </c>
      <c r="E4" s="101">
        <f>SUM(E5:E15)</f>
        <v>34733</v>
      </c>
      <c r="G4" s="100" t="s">
        <v>0</v>
      </c>
      <c r="H4" s="99">
        <f>SUM(H5:H15)</f>
        <v>216</v>
      </c>
      <c r="I4" s="99">
        <f>SUM(I5:I15)</f>
        <v>6697</v>
      </c>
      <c r="J4" s="101">
        <f t="shared" ref="J4" si="0">SUM(J5:J15)</f>
        <v>13826</v>
      </c>
    </row>
    <row r="5" spans="2:12" x14ac:dyDescent="0.25">
      <c r="B5" s="80" t="s">
        <v>2</v>
      </c>
      <c r="C5" s="43">
        <v>37</v>
      </c>
      <c r="D5" s="43">
        <v>2843</v>
      </c>
      <c r="E5" s="93">
        <v>5408</v>
      </c>
      <c r="G5" s="80" t="s">
        <v>2</v>
      </c>
      <c r="H5" s="43">
        <v>16</v>
      </c>
      <c r="I5" s="43">
        <v>1115</v>
      </c>
      <c r="J5" s="93">
        <v>2164</v>
      </c>
    </row>
    <row r="6" spans="2:12" s="1" customFormat="1" x14ac:dyDescent="0.25">
      <c r="B6" s="80" t="s">
        <v>3</v>
      </c>
      <c r="C6" s="43">
        <v>22</v>
      </c>
      <c r="D6" s="43">
        <v>342</v>
      </c>
      <c r="E6" s="93">
        <v>705</v>
      </c>
      <c r="F6"/>
      <c r="G6" s="80" t="s">
        <v>3</v>
      </c>
      <c r="H6" s="43">
        <v>22</v>
      </c>
      <c r="I6" s="43">
        <v>457</v>
      </c>
      <c r="J6" s="93">
        <v>901</v>
      </c>
    </row>
    <row r="7" spans="2:12" x14ac:dyDescent="0.25">
      <c r="B7" s="94" t="s">
        <v>1</v>
      </c>
      <c r="C7" s="43">
        <v>89</v>
      </c>
      <c r="D7" s="43">
        <v>6596</v>
      </c>
      <c r="E7" s="93">
        <v>12991</v>
      </c>
      <c r="G7" s="94" t="s">
        <v>1</v>
      </c>
      <c r="H7" s="43">
        <v>47</v>
      </c>
      <c r="I7" s="43">
        <v>2128</v>
      </c>
      <c r="J7" s="93">
        <v>4250</v>
      </c>
    </row>
    <row r="8" spans="2:12" x14ac:dyDescent="0.25">
      <c r="B8" s="94" t="s">
        <v>4</v>
      </c>
      <c r="C8" s="43">
        <v>35</v>
      </c>
      <c r="D8" s="43">
        <v>1006</v>
      </c>
      <c r="E8" s="93">
        <v>2041</v>
      </c>
      <c r="G8" s="94" t="s">
        <v>4</v>
      </c>
      <c r="H8" s="43">
        <v>28</v>
      </c>
      <c r="I8" s="43">
        <v>721</v>
      </c>
      <c r="J8" s="93">
        <v>1479</v>
      </c>
    </row>
    <row r="9" spans="2:12" x14ac:dyDescent="0.25">
      <c r="B9" s="94" t="s">
        <v>5</v>
      </c>
      <c r="C9" s="43">
        <v>44</v>
      </c>
      <c r="D9" s="43">
        <v>1725</v>
      </c>
      <c r="E9" s="93">
        <v>3397</v>
      </c>
      <c r="G9" s="94" t="s">
        <v>5</v>
      </c>
      <c r="H9" s="43">
        <v>33</v>
      </c>
      <c r="I9" s="43">
        <v>758</v>
      </c>
      <c r="J9" s="93">
        <v>1667</v>
      </c>
    </row>
    <row r="10" spans="2:12" x14ac:dyDescent="0.25">
      <c r="B10" s="94" t="s">
        <v>6</v>
      </c>
      <c r="C10" s="43">
        <v>25</v>
      </c>
      <c r="D10" s="43">
        <v>1252</v>
      </c>
      <c r="E10" s="93">
        <v>2475</v>
      </c>
      <c r="G10" s="94" t="s">
        <v>6</v>
      </c>
      <c r="H10" s="43">
        <v>10</v>
      </c>
      <c r="I10" s="43">
        <v>331</v>
      </c>
      <c r="J10" s="93">
        <v>704</v>
      </c>
    </row>
    <row r="11" spans="2:12" x14ac:dyDescent="0.25">
      <c r="B11" s="95" t="s">
        <v>209</v>
      </c>
      <c r="C11" s="43">
        <v>5</v>
      </c>
      <c r="D11" s="43">
        <v>129</v>
      </c>
      <c r="E11" s="93">
        <v>260</v>
      </c>
      <c r="G11" s="95" t="s">
        <v>208</v>
      </c>
      <c r="H11" s="43">
        <v>20</v>
      </c>
      <c r="I11" s="43">
        <v>290</v>
      </c>
      <c r="J11" s="93">
        <v>697</v>
      </c>
    </row>
    <row r="12" spans="2:12" x14ac:dyDescent="0.25">
      <c r="B12" s="95" t="s">
        <v>208</v>
      </c>
      <c r="C12" s="43">
        <v>36</v>
      </c>
      <c r="D12" s="43">
        <v>797</v>
      </c>
      <c r="E12" s="93">
        <v>1664</v>
      </c>
      <c r="G12" s="95" t="s">
        <v>9</v>
      </c>
      <c r="H12" s="43">
        <v>30</v>
      </c>
      <c r="I12" s="43">
        <v>780</v>
      </c>
      <c r="J12" s="93">
        <v>1693</v>
      </c>
    </row>
    <row r="13" spans="2:12" x14ac:dyDescent="0.25">
      <c r="B13" s="94" t="s">
        <v>9</v>
      </c>
      <c r="C13" s="43">
        <v>60</v>
      </c>
      <c r="D13" s="43">
        <v>2164</v>
      </c>
      <c r="E13" s="93">
        <v>4775</v>
      </c>
      <c r="G13" s="94" t="s">
        <v>207</v>
      </c>
      <c r="H13" s="43">
        <v>4</v>
      </c>
      <c r="I13" s="43">
        <v>56</v>
      </c>
      <c r="J13" s="93">
        <v>117</v>
      </c>
    </row>
    <row r="14" spans="2:12" x14ac:dyDescent="0.25">
      <c r="B14" s="95" t="s">
        <v>210</v>
      </c>
      <c r="C14" s="43">
        <v>11</v>
      </c>
      <c r="D14" s="43">
        <v>254</v>
      </c>
      <c r="E14" s="93">
        <v>517</v>
      </c>
      <c r="G14" s="95" t="s">
        <v>209</v>
      </c>
      <c r="H14" s="43">
        <v>1</v>
      </c>
      <c r="I14" s="43">
        <v>14</v>
      </c>
      <c r="J14" s="93">
        <v>36</v>
      </c>
    </row>
    <row r="15" spans="2:12" ht="15.75" thickBot="1" x14ac:dyDescent="0.3">
      <c r="B15" s="96" t="s">
        <v>207</v>
      </c>
      <c r="C15" s="97">
        <v>6</v>
      </c>
      <c r="D15" s="97">
        <v>247</v>
      </c>
      <c r="E15" s="98">
        <v>500</v>
      </c>
      <c r="G15" s="96" t="s">
        <v>210</v>
      </c>
      <c r="H15" s="97">
        <v>5</v>
      </c>
      <c r="I15" s="97">
        <v>47</v>
      </c>
      <c r="J15" s="98">
        <v>118</v>
      </c>
    </row>
    <row r="17" spans="2:10" ht="15.75" thickBot="1" x14ac:dyDescent="0.3"/>
    <row r="18" spans="2:10" ht="20.25" customHeight="1" thickBot="1" x14ac:dyDescent="0.3">
      <c r="B18" s="139" t="s">
        <v>144</v>
      </c>
      <c r="C18" s="140"/>
      <c r="D18" s="140"/>
      <c r="E18" s="141"/>
      <c r="G18" s="139" t="s">
        <v>121</v>
      </c>
      <c r="H18" s="140"/>
      <c r="I18" s="140"/>
      <c r="J18" s="141"/>
    </row>
    <row r="19" spans="2:10" ht="15.75" thickBot="1" x14ac:dyDescent="0.3"/>
    <row r="20" spans="2:10" ht="36" customHeight="1" x14ac:dyDescent="0.25">
      <c r="B20" s="46" t="s">
        <v>10</v>
      </c>
      <c r="C20" s="47" t="s">
        <v>11</v>
      </c>
      <c r="D20" s="47" t="s">
        <v>12</v>
      </c>
      <c r="E20" s="48" t="s">
        <v>13</v>
      </c>
      <c r="G20" s="46" t="s">
        <v>10</v>
      </c>
      <c r="H20" s="47" t="s">
        <v>11</v>
      </c>
      <c r="I20" s="47" t="s">
        <v>12</v>
      </c>
      <c r="J20" s="48" t="s">
        <v>13</v>
      </c>
    </row>
    <row r="21" spans="2:10" x14ac:dyDescent="0.25">
      <c r="B21" s="100" t="s">
        <v>0</v>
      </c>
      <c r="C21" s="99">
        <f>SUM(C22:C32)</f>
        <v>87</v>
      </c>
      <c r="D21" s="99">
        <f t="shared" ref="D21:E21" si="1">SUM(D22:D32)</f>
        <v>2400</v>
      </c>
      <c r="E21" s="101">
        <f t="shared" si="1"/>
        <v>5167</v>
      </c>
      <c r="G21" s="100" t="s">
        <v>0</v>
      </c>
      <c r="H21" s="99">
        <f>SUM(H22:H31)</f>
        <v>121</v>
      </c>
      <c r="I21" s="99">
        <f>SUM(I22:I31)</f>
        <v>2962</v>
      </c>
      <c r="J21" s="101">
        <f>SUM(J22:J31)</f>
        <v>6211</v>
      </c>
    </row>
    <row r="22" spans="2:10" x14ac:dyDescent="0.25">
      <c r="B22" s="80" t="s">
        <v>2</v>
      </c>
      <c r="C22" s="43">
        <v>5</v>
      </c>
      <c r="D22" s="43">
        <v>87</v>
      </c>
      <c r="E22" s="93">
        <v>200</v>
      </c>
      <c r="G22" s="80" t="s">
        <v>2</v>
      </c>
      <c r="H22" s="43">
        <v>3</v>
      </c>
      <c r="I22" s="43">
        <v>304</v>
      </c>
      <c r="J22" s="93">
        <v>503</v>
      </c>
    </row>
    <row r="23" spans="2:10" x14ac:dyDescent="0.25">
      <c r="B23" s="80" t="s">
        <v>3</v>
      </c>
      <c r="C23" s="43">
        <v>11</v>
      </c>
      <c r="D23" s="43">
        <v>210</v>
      </c>
      <c r="E23" s="93">
        <v>453</v>
      </c>
      <c r="G23" s="80" t="s">
        <v>3</v>
      </c>
      <c r="H23" s="43">
        <v>16</v>
      </c>
      <c r="I23" s="43">
        <v>490</v>
      </c>
      <c r="J23" s="93">
        <v>1031</v>
      </c>
    </row>
    <row r="24" spans="2:10" x14ac:dyDescent="0.25">
      <c r="B24" s="94" t="s">
        <v>1</v>
      </c>
      <c r="C24" s="43">
        <v>13</v>
      </c>
      <c r="D24" s="43">
        <v>738</v>
      </c>
      <c r="E24" s="93">
        <v>1496</v>
      </c>
      <c r="G24" s="94" t="s">
        <v>1</v>
      </c>
      <c r="H24" s="43">
        <v>18</v>
      </c>
      <c r="I24" s="43">
        <v>800</v>
      </c>
      <c r="J24" s="93">
        <v>1577</v>
      </c>
    </row>
    <row r="25" spans="2:10" x14ac:dyDescent="0.25">
      <c r="B25" s="94" t="s">
        <v>4</v>
      </c>
      <c r="C25" s="43">
        <v>12</v>
      </c>
      <c r="D25" s="43">
        <v>161</v>
      </c>
      <c r="E25" s="93">
        <v>362</v>
      </c>
      <c r="G25" s="94" t="s">
        <v>4</v>
      </c>
      <c r="H25" s="43">
        <v>40</v>
      </c>
      <c r="I25" s="43">
        <v>466</v>
      </c>
      <c r="J25" s="93">
        <v>1027</v>
      </c>
    </row>
    <row r="26" spans="2:10" x14ac:dyDescent="0.25">
      <c r="B26" s="94" t="s">
        <v>5</v>
      </c>
      <c r="C26" s="43">
        <v>15</v>
      </c>
      <c r="D26" s="43">
        <v>512</v>
      </c>
      <c r="E26" s="93">
        <v>1039</v>
      </c>
      <c r="G26" s="94" t="s">
        <v>5</v>
      </c>
      <c r="H26" s="43">
        <v>11</v>
      </c>
      <c r="I26" s="43">
        <v>365</v>
      </c>
      <c r="J26" s="93">
        <v>790</v>
      </c>
    </row>
    <row r="27" spans="2:10" x14ac:dyDescent="0.25">
      <c r="B27" s="94" t="s">
        <v>6</v>
      </c>
      <c r="C27" s="43">
        <v>7</v>
      </c>
      <c r="D27" s="43">
        <v>134</v>
      </c>
      <c r="E27" s="93">
        <v>288</v>
      </c>
      <c r="G27" s="94" t="s">
        <v>6</v>
      </c>
      <c r="H27" s="43">
        <v>6</v>
      </c>
      <c r="I27" s="43">
        <v>89</v>
      </c>
      <c r="J27" s="93">
        <v>205</v>
      </c>
    </row>
    <row r="28" spans="2:10" x14ac:dyDescent="0.25">
      <c r="B28" s="95" t="s">
        <v>208</v>
      </c>
      <c r="C28" s="43">
        <v>6</v>
      </c>
      <c r="D28" s="43">
        <v>78</v>
      </c>
      <c r="E28" s="93">
        <v>199</v>
      </c>
      <c r="G28" s="95" t="s">
        <v>209</v>
      </c>
      <c r="H28" s="43">
        <v>3</v>
      </c>
      <c r="I28" s="43">
        <v>50</v>
      </c>
      <c r="J28" s="93">
        <v>122</v>
      </c>
    </row>
    <row r="29" spans="2:10" x14ac:dyDescent="0.25">
      <c r="B29" s="95" t="s">
        <v>9</v>
      </c>
      <c r="C29" s="43">
        <v>14</v>
      </c>
      <c r="D29" s="43">
        <v>441</v>
      </c>
      <c r="E29" s="93">
        <v>1031</v>
      </c>
      <c r="G29" s="95" t="s">
        <v>208</v>
      </c>
      <c r="H29" s="43">
        <v>12</v>
      </c>
      <c r="I29" s="43">
        <v>179</v>
      </c>
      <c r="J29" s="93">
        <v>397</v>
      </c>
    </row>
    <row r="30" spans="2:10" x14ac:dyDescent="0.25">
      <c r="B30" s="94" t="s">
        <v>207</v>
      </c>
      <c r="C30" s="43">
        <v>1</v>
      </c>
      <c r="D30" s="43">
        <v>4</v>
      </c>
      <c r="E30" s="93">
        <v>10</v>
      </c>
      <c r="G30" s="94" t="s">
        <v>9</v>
      </c>
      <c r="H30" s="43">
        <v>9</v>
      </c>
      <c r="I30" s="43">
        <v>186</v>
      </c>
      <c r="J30" s="93">
        <v>494</v>
      </c>
    </row>
    <row r="31" spans="2:10" ht="15.75" thickBot="1" x14ac:dyDescent="0.3">
      <c r="B31" s="95" t="s">
        <v>209</v>
      </c>
      <c r="C31" s="43">
        <v>1</v>
      </c>
      <c r="D31" s="43">
        <v>13</v>
      </c>
      <c r="E31" s="93">
        <v>33</v>
      </c>
      <c r="G31" s="96" t="s">
        <v>207</v>
      </c>
      <c r="H31" s="97">
        <v>3</v>
      </c>
      <c r="I31" s="97">
        <v>33</v>
      </c>
      <c r="J31" s="98">
        <v>65</v>
      </c>
    </row>
    <row r="32" spans="2:10" ht="15.75" thickBot="1" x14ac:dyDescent="0.3">
      <c r="B32" s="96" t="s">
        <v>210</v>
      </c>
      <c r="C32" s="97">
        <v>2</v>
      </c>
      <c r="D32" s="97">
        <v>22</v>
      </c>
      <c r="E32" s="98">
        <v>56</v>
      </c>
    </row>
    <row r="33" spans="2:10" x14ac:dyDescent="0.25">
      <c r="B33" s="103"/>
      <c r="C33" s="104"/>
      <c r="D33" s="104"/>
      <c r="E33" s="104"/>
    </row>
    <row r="34" spans="2:10" ht="15.75" thickBot="1" x14ac:dyDescent="0.3">
      <c r="B34" s="13"/>
      <c r="C34" s="14"/>
      <c r="D34" s="14"/>
      <c r="E34" s="14"/>
    </row>
    <row r="35" spans="2:10" ht="18.75" customHeight="1" thickBot="1" x14ac:dyDescent="0.3">
      <c r="B35" s="139" t="s">
        <v>75</v>
      </c>
      <c r="C35" s="140"/>
      <c r="D35" s="140"/>
      <c r="E35" s="141"/>
      <c r="G35" s="153" t="s">
        <v>16</v>
      </c>
      <c r="H35" s="154"/>
      <c r="I35" s="154"/>
      <c r="J35" s="155"/>
    </row>
    <row r="36" spans="2:10" ht="15.75" thickBot="1" x14ac:dyDescent="0.3"/>
    <row r="37" spans="2:10" ht="22.5" customHeight="1" x14ac:dyDescent="0.25">
      <c r="B37" s="46" t="s">
        <v>10</v>
      </c>
      <c r="C37" s="47" t="s">
        <v>11</v>
      </c>
      <c r="D37" s="47" t="s">
        <v>12</v>
      </c>
      <c r="E37" s="48" t="s">
        <v>13</v>
      </c>
      <c r="G37" s="46" t="s">
        <v>10</v>
      </c>
      <c r="H37" s="47" t="s">
        <v>11</v>
      </c>
      <c r="I37" s="47" t="s">
        <v>12</v>
      </c>
      <c r="J37" s="48" t="s">
        <v>13</v>
      </c>
    </row>
    <row r="38" spans="2:10" x14ac:dyDescent="0.25">
      <c r="B38" s="100" t="s">
        <v>0</v>
      </c>
      <c r="C38" s="99">
        <f>SUM(C39:C48)</f>
        <v>85</v>
      </c>
      <c r="D38" s="99">
        <f t="shared" ref="D38" si="2">SUM(D39:D48)</f>
        <v>2238</v>
      </c>
      <c r="E38" s="101">
        <f>SUM(E39:E48)</f>
        <v>4999</v>
      </c>
      <c r="G38" s="100" t="s">
        <v>0</v>
      </c>
      <c r="H38" s="99">
        <f>SUM(H39:H48)</f>
        <v>45</v>
      </c>
      <c r="I38" s="99">
        <f>SUM(I39:I48)</f>
        <v>1633</v>
      </c>
      <c r="J38" s="101">
        <f>SUM(J39:J48)</f>
        <v>3475</v>
      </c>
    </row>
    <row r="39" spans="2:10" x14ac:dyDescent="0.25">
      <c r="B39" s="80" t="s">
        <v>3</v>
      </c>
      <c r="C39" s="43">
        <v>22</v>
      </c>
      <c r="D39" s="43">
        <v>383</v>
      </c>
      <c r="E39" s="93">
        <v>957</v>
      </c>
      <c r="G39" s="80" t="s">
        <v>1</v>
      </c>
      <c r="H39" s="43">
        <v>9</v>
      </c>
      <c r="I39" s="43">
        <v>540</v>
      </c>
      <c r="J39" s="93">
        <v>1072</v>
      </c>
    </row>
    <row r="40" spans="2:10" x14ac:dyDescent="0.25">
      <c r="B40" s="80" t="s">
        <v>1</v>
      </c>
      <c r="C40" s="43">
        <v>16</v>
      </c>
      <c r="D40" s="43">
        <v>662</v>
      </c>
      <c r="E40" s="93">
        <v>1362</v>
      </c>
      <c r="G40" s="80" t="s">
        <v>9</v>
      </c>
      <c r="H40" s="43">
        <v>9</v>
      </c>
      <c r="I40" s="43">
        <v>232</v>
      </c>
      <c r="J40" s="93">
        <v>481</v>
      </c>
    </row>
    <row r="41" spans="2:10" x14ac:dyDescent="0.25">
      <c r="B41" s="94" t="s">
        <v>2</v>
      </c>
      <c r="C41" s="43">
        <v>22</v>
      </c>
      <c r="D41" s="43">
        <v>619</v>
      </c>
      <c r="E41" s="93">
        <v>1336</v>
      </c>
      <c r="G41" s="94" t="s">
        <v>3</v>
      </c>
      <c r="H41" s="43">
        <v>8</v>
      </c>
      <c r="I41" s="43">
        <v>172</v>
      </c>
      <c r="J41" s="93">
        <v>414</v>
      </c>
    </row>
    <row r="42" spans="2:10" x14ac:dyDescent="0.25">
      <c r="B42" s="94" t="s">
        <v>208</v>
      </c>
      <c r="C42" s="43">
        <v>6</v>
      </c>
      <c r="D42" s="43">
        <v>79</v>
      </c>
      <c r="E42" s="93">
        <v>167</v>
      </c>
      <c r="G42" s="94" t="s">
        <v>2</v>
      </c>
      <c r="H42" s="43">
        <v>5</v>
      </c>
      <c r="I42" s="43">
        <v>312</v>
      </c>
      <c r="J42" s="93">
        <v>655</v>
      </c>
    </row>
    <row r="43" spans="2:10" x14ac:dyDescent="0.25">
      <c r="B43" s="94" t="s">
        <v>9</v>
      </c>
      <c r="C43" s="43">
        <v>6</v>
      </c>
      <c r="D43" s="43">
        <v>213</v>
      </c>
      <c r="E43" s="93">
        <v>545</v>
      </c>
      <c r="G43" s="94" t="s">
        <v>208</v>
      </c>
      <c r="H43" s="43">
        <v>4</v>
      </c>
      <c r="I43" s="43">
        <v>128</v>
      </c>
      <c r="J43" s="93">
        <v>325</v>
      </c>
    </row>
    <row r="44" spans="2:10" x14ac:dyDescent="0.25">
      <c r="B44" s="94" t="s">
        <v>4</v>
      </c>
      <c r="C44" s="43">
        <v>7</v>
      </c>
      <c r="D44" s="43">
        <v>166</v>
      </c>
      <c r="E44" s="93">
        <v>368</v>
      </c>
      <c r="G44" s="94" t="s">
        <v>4</v>
      </c>
      <c r="H44" s="43">
        <v>3</v>
      </c>
      <c r="I44" s="43">
        <v>31</v>
      </c>
      <c r="J44" s="93">
        <v>75</v>
      </c>
    </row>
    <row r="45" spans="2:10" x14ac:dyDescent="0.25">
      <c r="B45" s="95" t="s">
        <v>6</v>
      </c>
      <c r="C45" s="43">
        <v>2</v>
      </c>
      <c r="D45" s="43">
        <v>74</v>
      </c>
      <c r="E45" s="93">
        <v>175</v>
      </c>
      <c r="G45" s="95" t="s">
        <v>5</v>
      </c>
      <c r="H45" s="43">
        <v>2</v>
      </c>
      <c r="I45" s="43">
        <v>67</v>
      </c>
      <c r="J45" s="93">
        <v>164</v>
      </c>
    </row>
    <row r="46" spans="2:10" x14ac:dyDescent="0.25">
      <c r="B46" s="95" t="s">
        <v>5</v>
      </c>
      <c r="C46" s="43">
        <v>1</v>
      </c>
      <c r="D46" s="43">
        <v>3</v>
      </c>
      <c r="E46" s="93">
        <v>6</v>
      </c>
      <c r="G46" s="95" t="s">
        <v>6</v>
      </c>
      <c r="H46" s="43">
        <v>2</v>
      </c>
      <c r="I46" s="43">
        <v>112</v>
      </c>
      <c r="J46" s="93">
        <v>206</v>
      </c>
    </row>
    <row r="47" spans="2:10" x14ac:dyDescent="0.25">
      <c r="B47" s="94" t="s">
        <v>207</v>
      </c>
      <c r="C47" s="43">
        <v>2</v>
      </c>
      <c r="D47" s="43">
        <v>33</v>
      </c>
      <c r="E47" s="93">
        <v>59</v>
      </c>
      <c r="G47" s="94" t="s">
        <v>207</v>
      </c>
      <c r="H47" s="43">
        <v>2</v>
      </c>
      <c r="I47" s="43">
        <v>33</v>
      </c>
      <c r="J47" s="93">
        <v>59</v>
      </c>
    </row>
    <row r="48" spans="2:10" ht="15.75" thickBot="1" x14ac:dyDescent="0.3">
      <c r="B48" s="96" t="s">
        <v>210</v>
      </c>
      <c r="C48" s="97">
        <v>1</v>
      </c>
      <c r="D48" s="97">
        <v>6</v>
      </c>
      <c r="E48" s="98">
        <v>24</v>
      </c>
      <c r="G48" s="96" t="s">
        <v>210</v>
      </c>
      <c r="H48" s="97">
        <v>1</v>
      </c>
      <c r="I48" s="97">
        <v>6</v>
      </c>
      <c r="J48" s="98">
        <v>24</v>
      </c>
    </row>
    <row r="56" spans="2:3" x14ac:dyDescent="0.25">
      <c r="B56" s="120" t="s">
        <v>14</v>
      </c>
      <c r="C56" s="120"/>
    </row>
  </sheetData>
  <sortState ref="B35:E45">
    <sortCondition descending="1" ref="C22"/>
  </sortState>
  <mergeCells count="7">
    <mergeCell ref="B1:E1"/>
    <mergeCell ref="G18:J18"/>
    <mergeCell ref="B56:C56"/>
    <mergeCell ref="B35:E35"/>
    <mergeCell ref="B18:E18"/>
    <mergeCell ref="G35:J35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Planned</vt:lpstr>
      <vt:lpstr>Opened (2016-2022)</vt:lpstr>
      <vt:lpstr>Planned and opened 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2022-12-09T09:32:07Z</dcterms:modified>
</cp:coreProperties>
</file>