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L5" i="2" l="1"/>
  <c r="L13" i="2" s="1"/>
  <c r="K13" i="2"/>
  <c r="K5" i="2"/>
  <c r="Q5" i="1" l="1"/>
  <c r="O5" i="3" l="1"/>
  <c r="H13" i="2" l="1"/>
  <c r="D13" i="2"/>
  <c r="J5" i="2"/>
  <c r="J13" i="2" s="1"/>
  <c r="I5" i="2"/>
  <c r="I13" i="2" s="1"/>
  <c r="H5" i="2"/>
  <c r="G5" i="2"/>
  <c r="G13" i="2" s="1"/>
  <c r="F5" i="2"/>
  <c r="F13" i="2" s="1"/>
  <c r="E5" i="2"/>
  <c r="E13" i="2" s="1"/>
  <c r="D5" i="2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<sst xmlns="http://schemas.openxmlformats.org/spreadsheetml/2006/main" count="76" uniqueCount="31">
  <si>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</si>
  <si>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</si>
  <si>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</si>
  <si>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</si>
  <si>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</si>
  <si>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</si>
  <si>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</si>
  <si>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</si>
  <si>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</si>
  <si>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</si>
  <si>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</si>
  <si>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</si>
  <si>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</si>
  <si>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</si>
  <si>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</si>
  <si>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</si>
  <si>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</si>
  <si>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</si>
  <si>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</si>
  <si>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</si>
  <si>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</si>
  <si>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</si>
  <si>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</si>
  <si>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</si>
  <si>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სახმელეთო ტრანსპორტი და ტრანსპორტირება მილსადენებით; წყლის ტრანსპორტი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</si>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</sst>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</cellStyleXfs>
  <cellXfs count="25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pane xSplit="1" topLeftCell="I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</cols>
  <sheetData>
    <row r="2" spans="1:17" ht="19.5" customHeight="1" x14ac:dyDescent="0.25">
      <c r="A2" s="20" t="s">
        <v>22</v>
      </c>
    </row>
    <row r="3" spans="1:17" ht="30.75" customHeight="1" x14ac:dyDescent="0.25">
      <c r="A3" s="20"/>
      <c r="B3" s="10"/>
      <c r="C3" s="10"/>
      <c r="D3" s="10"/>
      <c r="E3" s="10"/>
      <c r="F3" s="10"/>
      <c r="G3" s="10"/>
      <c r="H3" s="10"/>
    </row>
    <row r="4" spans="1:17" ht="36.75" customHeight="1" x14ac:dyDescent="0.25">
      <c r="A4" s="2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  <c r="M4" s="2">
        <v>2016</v>
      </c>
      <c r="N4" s="14">
        <v>2017</v>
      </c>
      <c r="O4" s="14">
        <v>2018</v>
      </c>
      <c r="P4" s="14">
        <v>2019</v>
      </c>
      <c r="Q4" s="14">
        <v>2020</v>
      </c>
    </row>
    <row r="5" spans="1:17" ht="18.75" customHeight="1" x14ac:dyDescent="0.25">
      <c r="A5" s="3" t="s">
        <v>0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v>1868478.6796700002</v>
      </c>
      <c r="M5" s="4">
        <f>SUM(M7:M10)</f>
        <v>2110709.4077900001</v>
      </c>
      <c r="N5" s="4">
        <f>SUM(N7:N10)</f>
        <v>2704339.8716599997</v>
      </c>
      <c r="O5" s="4">
        <f>SUM(O7:O10)</f>
        <v>3222074.0672800001</v>
      </c>
      <c r="P5" s="4">
        <f>SUM(P7:P10)</f>
        <v>3268654.0576600004</v>
      </c>
      <c r="Q5" s="4">
        <f>SUM(Q7:Q10)</f>
        <v>427699</v>
      </c>
    </row>
    <row r="6" spans="1:17" ht="15.7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5">
      <c r="A7" s="6" t="s">
        <v>1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578442.22935000004</v>
      </c>
      <c r="Q7" s="7">
        <v>427699</v>
      </c>
    </row>
    <row r="8" spans="1:17" x14ac:dyDescent="0.25">
      <c r="A8" s="6" t="s">
        <v>2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877626.33181999996</v>
      </c>
    </row>
    <row r="9" spans="1:17" x14ac:dyDescent="0.25">
      <c r="A9" s="6" t="s">
        <v>3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</v>
      </c>
      <c r="Q9" s="7"/>
    </row>
    <row r="10" spans="1:17" x14ac:dyDescent="0.25">
      <c r="A10" s="6" t="s">
        <v>4</v>
      </c>
      <c r="B10" s="7">
        <v>64390.573770000003</v>
      </c>
      <c r="C10" s="7">
        <v>69469.80545</v>
      </c>
      <c r="D10" s="7">
        <v>100595.12308</v>
      </c>
      <c r="E10" s="7">
        <v>102897.62264999999</v>
      </c>
      <c r="F10" s="7">
        <v>125470.92443</v>
      </c>
      <c r="G10" s="7">
        <v>190080.96244</v>
      </c>
      <c r="H10" s="7">
        <v>242100.61179000002</v>
      </c>
      <c r="I10" s="7">
        <v>356423.36472000001</v>
      </c>
      <c r="J10" s="7">
        <v>386155.79791999998</v>
      </c>
      <c r="K10" s="7">
        <v>392215.01</v>
      </c>
      <c r="L10" s="7">
        <v>410979.2512</v>
      </c>
      <c r="M10" s="7">
        <v>457517.3567</v>
      </c>
      <c r="N10" s="7">
        <v>570538.43781000003</v>
      </c>
      <c r="O10" s="7">
        <v>650814</v>
      </c>
      <c r="P10" s="7">
        <v>685814.49649000005</v>
      </c>
      <c r="Q10" s="7"/>
    </row>
    <row r="12" spans="1:17" x14ac:dyDescent="0.25">
      <c r="A12" s="21" t="s">
        <v>6</v>
      </c>
      <c r="B12" s="21"/>
      <c r="C12" s="21"/>
      <c r="P12" s="18"/>
    </row>
  </sheetData>
  <mergeCells count="2">
    <mergeCell ref="A2:A3"/>
    <mergeCell ref="A12:C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Normal="100" workbookViewId="0">
      <pane xSplit="1" topLeftCell="E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</cols>
  <sheetData>
    <row r="2" spans="1:12" x14ac:dyDescent="0.25">
      <c r="A2" s="20" t="s">
        <v>29</v>
      </c>
    </row>
    <row r="3" spans="1:12" ht="33" customHeight="1" x14ac:dyDescent="0.25">
      <c r="A3" s="20"/>
    </row>
    <row r="4" spans="1:12" ht="36" customHeight="1" x14ac:dyDescent="0.25">
      <c r="A4" s="2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 t="s">
        <v>30</v>
      </c>
    </row>
    <row r="5" spans="1:12" ht="18.75" customHeight="1" x14ac:dyDescent="0.25">
      <c r="A5" s="3" t="s">
        <v>0</v>
      </c>
      <c r="B5" s="9">
        <f>SUM(B7:B11)</f>
        <v>1370.3207882413965</v>
      </c>
      <c r="C5" s="9">
        <f t="shared" ref="C5:J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 t="shared" si="0"/>
        <v>1968.084241672902</v>
      </c>
      <c r="I5" s="9">
        <f t="shared" si="0"/>
        <v>2597.4926535414029</v>
      </c>
      <c r="J5" s="9">
        <f t="shared" si="0"/>
        <v>3015.9369562600132</v>
      </c>
      <c r="K5" s="9">
        <f>SUM(K7:K11)</f>
        <v>3629.7000000000003</v>
      </c>
      <c r="L5" s="9">
        <f>SUM(L7:L11)</f>
        <v>2547.5042354648212</v>
      </c>
    </row>
    <row r="6" spans="1:12" ht="21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ht="18.75" customHeight="1" x14ac:dyDescent="0.25">
      <c r="A7" s="16" t="s">
        <v>24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1086.5543143953253</v>
      </c>
    </row>
    <row r="8" spans="1:12" ht="15.75" customHeight="1" x14ac:dyDescent="0.25">
      <c r="A8" s="16" t="s">
        <v>25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113.71858796813926</v>
      </c>
    </row>
    <row r="9" spans="1:12" ht="15" customHeight="1" x14ac:dyDescent="0.25">
      <c r="A9" s="16" t="s">
        <v>26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773.65806331778697</v>
      </c>
    </row>
    <row r="10" spans="1:12" ht="15.75" customHeight="1" x14ac:dyDescent="0.25">
      <c r="A10" s="16" t="s">
        <v>27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547.21148744260734</v>
      </c>
    </row>
    <row r="11" spans="1:12" x14ac:dyDescent="0.25">
      <c r="A11" s="16" t="s">
        <v>28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26.361782340962215</v>
      </c>
    </row>
    <row r="12" spans="1:12" x14ac:dyDescent="0.25">
      <c r="A12" s="16" t="s">
        <v>20</v>
      </c>
      <c r="B12" s="17">
        <v>19286.354483253941</v>
      </c>
      <c r="C12" s="17">
        <v>22622.173261395237</v>
      </c>
      <c r="D12" s="17">
        <v>24251.608536317079</v>
      </c>
      <c r="E12" s="17">
        <v>25538.193026470657</v>
      </c>
      <c r="F12" s="17">
        <v>27661.322269873464</v>
      </c>
      <c r="G12" s="17">
        <v>30197.141488239431</v>
      </c>
      <c r="H12" s="17">
        <v>31555.848093001157</v>
      </c>
      <c r="I12" s="17">
        <v>35347.647498485174</v>
      </c>
      <c r="J12" s="17">
        <v>38778.5131558758</v>
      </c>
      <c r="K12" s="17">
        <v>43137.8</v>
      </c>
      <c r="L12" s="17">
        <v>43266.455588386998</v>
      </c>
    </row>
    <row r="13" spans="1:12" x14ac:dyDescent="0.25">
      <c r="A13" s="16" t="s">
        <v>21</v>
      </c>
      <c r="B13" s="15">
        <f t="shared" ref="B13:J13" si="1">B5/B12</f>
        <v>7.1051311922697771E-2</v>
      </c>
      <c r="C13" s="15">
        <f t="shared" si="1"/>
        <v>6.9798906680890269E-2</v>
      </c>
      <c r="D13" s="15">
        <f t="shared" si="1"/>
        <v>6.9378650227212596E-2</v>
      </c>
      <c r="E13" s="15">
        <f t="shared" si="1"/>
        <v>6.5009465368895347E-2</v>
      </c>
      <c r="F13" s="15">
        <f t="shared" si="1"/>
        <v>6.2803376658813304E-2</v>
      </c>
      <c r="G13" s="15">
        <f t="shared" si="1"/>
        <v>6.4769262710345166E-2</v>
      </c>
      <c r="H13" s="15">
        <f t="shared" si="1"/>
        <v>6.2368288625061795E-2</v>
      </c>
      <c r="I13" s="15">
        <f t="shared" si="1"/>
        <v>7.3484173272145445E-2</v>
      </c>
      <c r="J13" s="15">
        <f t="shared" si="1"/>
        <v>7.7773403640748723E-2</v>
      </c>
      <c r="K13" s="15">
        <f>K5/K12</f>
        <v>8.4141982205861221E-2</v>
      </c>
      <c r="L13" s="15">
        <f>L5/L12</f>
        <v>5.8879429822039503E-2</v>
      </c>
    </row>
    <row r="15" spans="1:12" x14ac:dyDescent="0.25">
      <c r="A15" s="24"/>
      <c r="B15" s="24"/>
      <c r="C15" s="24"/>
      <c r="D15" s="24"/>
      <c r="E15" s="24"/>
    </row>
    <row r="16" spans="1:12" x14ac:dyDescent="0.25">
      <c r="A16" s="24"/>
      <c r="B16" s="24"/>
      <c r="C16" s="24"/>
      <c r="D16" s="24"/>
      <c r="E16" s="24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pane xSplit="1" topLeftCell="H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</cols>
  <sheetData>
    <row r="1" spans="1:15" ht="15" customHeight="1" x14ac:dyDescent="0.25">
      <c r="A1" s="22" t="s">
        <v>23</v>
      </c>
    </row>
    <row r="2" spans="1:15" ht="15" customHeight="1" x14ac:dyDescent="0.25">
      <c r="A2" s="22"/>
    </row>
    <row r="3" spans="1:15" ht="35.25" customHeight="1" x14ac:dyDescent="0.25">
      <c r="A3" s="23"/>
    </row>
    <row r="4" spans="1:15" ht="26.25" customHeight="1" x14ac:dyDescent="0.25">
      <c r="A4" s="2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13">
        <v>2017</v>
      </c>
      <c r="M4" s="13">
        <v>2018</v>
      </c>
      <c r="N4" s="13">
        <v>2019</v>
      </c>
      <c r="O4" s="13">
        <v>2020</v>
      </c>
    </row>
    <row r="5" spans="1:15" ht="21.75" customHeight="1" x14ac:dyDescent="0.25">
      <c r="A5" s="3" t="s">
        <v>0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>SUM(K7:K18)</f>
        <v>1624807.7652131028</v>
      </c>
      <c r="L5" s="12">
        <f>SUM(L7:L18)</f>
        <v>2059728.9799208147</v>
      </c>
      <c r="M5" s="12">
        <f>SUM(M7:M18)</f>
        <v>2136847.6948418003</v>
      </c>
      <c r="N5" s="12">
        <f>SUM(N7:N18)</f>
        <v>2689081.9457438993</v>
      </c>
      <c r="O5" s="12">
        <f>SUM(O7:O18)</f>
        <v>388176.56997970003</v>
      </c>
    </row>
    <row r="6" spans="1:15" ht="28.5" customHeight="1" x14ac:dyDescent="0.25">
      <c r="A6" s="5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</row>
    <row r="7" spans="1:15" x14ac:dyDescent="0.25">
      <c r="A7" s="6" t="s">
        <v>8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</row>
    <row r="8" spans="1:15" x14ac:dyDescent="0.25">
      <c r="A8" s="6" t="s">
        <v>9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</row>
    <row r="9" spans="1:15" x14ac:dyDescent="0.25">
      <c r="A9" s="6" t="s">
        <v>10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19"/>
    </row>
    <row r="10" spans="1:15" x14ac:dyDescent="0.25">
      <c r="A10" s="6" t="s">
        <v>11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19"/>
    </row>
    <row r="11" spans="1:15" x14ac:dyDescent="0.25">
      <c r="A11" s="11" t="s">
        <v>12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19"/>
    </row>
    <row r="12" spans="1:15" x14ac:dyDescent="0.25">
      <c r="A12" s="11" t="s">
        <v>13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19"/>
    </row>
    <row r="13" spans="1:15" x14ac:dyDescent="0.25">
      <c r="A13" s="11" t="s">
        <v>14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19"/>
    </row>
    <row r="14" spans="1:15" x14ac:dyDescent="0.25">
      <c r="A14" s="11" t="s">
        <v>15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19"/>
    </row>
    <row r="15" spans="1:15" x14ac:dyDescent="0.25">
      <c r="A15" s="11" t="s">
        <v>16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19"/>
    </row>
    <row r="16" spans="1:15" x14ac:dyDescent="0.25">
      <c r="A16" s="11" t="s">
        <v>17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19"/>
    </row>
    <row r="17" spans="1:15" x14ac:dyDescent="0.25">
      <c r="A17" s="11" t="s">
        <v>18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19"/>
    </row>
    <row r="18" spans="1:15" x14ac:dyDescent="0.25">
      <c r="A18" s="11" t="s">
        <v>19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19"/>
    </row>
    <row r="21" spans="1:15" x14ac:dyDescent="0.25">
      <c r="A21" s="21" t="s">
        <v>6</v>
      </c>
      <c r="B21" s="21"/>
      <c r="C21" s="21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2021-05-20T20:01:43Z</dcterms:modified>
</cp:coreProperties>
</file>