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/>
  </bookViews>
  <sheets>
    <sheet name="შინაარსი" sheetId="25" r:id="rId1"/>
    <sheet name="1" sheetId="21" r:id="rId2"/>
    <sheet name="2" sheetId="19" r:id="rId3"/>
    <sheet name="3" sheetId="11" r:id="rId4"/>
    <sheet name="4" sheetId="10" r:id="rId5"/>
    <sheet name="5" sheetId="3" r:id="rId6"/>
    <sheet name="6" sheetId="2" r:id="rId7"/>
    <sheet name="7" sheetId="12" r:id="rId8"/>
    <sheet name="8" sheetId="23" r:id="rId9"/>
    <sheet name="9" sheetId="14" r:id="rId10"/>
    <sheet name="10" sheetId="4" r:id="rId11"/>
    <sheet name="11" sheetId="15" r:id="rId12"/>
    <sheet name="12" sheetId="8" r:id="rId13"/>
    <sheet name="13" sheetId="17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4" l="1"/>
  <c r="D8" i="14"/>
  <c r="D9" i="14"/>
  <c r="D10" i="14"/>
  <c r="D11" i="14"/>
  <c r="D12" i="14"/>
  <c r="D6" i="14"/>
  <c r="C12" i="14"/>
</calcChain>
</file>

<file path=xl/sharedStrings.xml><?xml version="1.0" encoding="utf-8"?>
<sst xmlns="http://schemas.openxmlformats.org/spreadsheetml/2006/main" count="203" uniqueCount="145">
  <si>
    <t>I კვარტალი</t>
  </si>
  <si>
    <t>სხვა</t>
  </si>
  <si>
    <t>რაოდენობა</t>
  </si>
  <si>
    <t>წილი%</t>
  </si>
  <si>
    <t>დასვენება, გართობა, რეკრეაცია</t>
  </si>
  <si>
    <t>განათლების მიღება</t>
  </si>
  <si>
    <t>მკურნალობა, გაჯანსაღება</t>
  </si>
  <si>
    <t>შოპინგი</t>
  </si>
  <si>
    <t>სხვა პირადი მიზნები</t>
  </si>
  <si>
    <t>წილი %</t>
  </si>
  <si>
    <t xml:space="preserve">გასართობ პარკში სტუმრობა </t>
  </si>
  <si>
    <t xml:space="preserve">სხვა აქტივობა </t>
  </si>
  <si>
    <t>ცხენით ჯირითი</t>
  </si>
  <si>
    <t>სპორტულ ღონისძიებებზე დასწრება</t>
  </si>
  <si>
    <t>სასოფლო - სამეურნეო აქტივობებში მონაწილეობა</t>
  </si>
  <si>
    <t>ველოსპორტი</t>
  </si>
  <si>
    <t>გამაჯანსაღებელ კურორტზე დასვენება</t>
  </si>
  <si>
    <t>აზარტული თამაშები</t>
  </si>
  <si>
    <t xml:space="preserve">ადგილობრივი ხელოვნების, კულტურის, ენის, ისტორიის გაცნობა </t>
  </si>
  <si>
    <t>ადგილობრივი სამზარეულოსა და ღვინის დაგემოვნება</t>
  </si>
  <si>
    <t>გამოცდილება წინა ვიზიტიდან</t>
  </si>
  <si>
    <t>ტურისტული კომპანია, ტუროპერატორი</t>
  </si>
  <si>
    <t>ტელევიზია, რადიო</t>
  </si>
  <si>
    <t>ორგანიზაცია, ბიზნეს პარტნიორი</t>
  </si>
  <si>
    <t>მეგობრები და ნათესავები</t>
  </si>
  <si>
    <t>მარტო</t>
  </si>
  <si>
    <t>ოჯახი, ნათესავები</t>
  </si>
  <si>
    <t>მეგობრები</t>
  </si>
  <si>
    <t>კოლეგები</t>
  </si>
  <si>
    <t>პირველი ვიზიტი</t>
  </si>
  <si>
    <t>განმეორებითი ვიზიტი</t>
  </si>
  <si>
    <t>მთლიანი ღამეების რაოდენობა</t>
  </si>
  <si>
    <t>ღამისთევების რაოდენობა და ვიზიტის საშუალო ხანგრძლივობა</t>
  </si>
  <si>
    <t>ვიზიტის საშუალო ხანგრძლივობა (ღამე)</t>
  </si>
  <si>
    <t>განთავსების საშუალებები</t>
  </si>
  <si>
    <t>რეკრეაცია, კულტურული და სპორტული აქტივობები</t>
  </si>
  <si>
    <t>საკვები და სასმელი</t>
  </si>
  <si>
    <t>სხვა დანახარჯები</t>
  </si>
  <si>
    <t>მთლიანი დანახარჯი</t>
  </si>
  <si>
    <t>ტურისტული პაკეტის გამოყენება და დანახარჯები</t>
  </si>
  <si>
    <t>არ უსარგებლია ტურისტული პაკეტით</t>
  </si>
  <si>
    <t>ქართული ტურისტული კომპანიის პაკეტი</t>
  </si>
  <si>
    <t>უცხოური ტურისტული კომპანიის პაკეტი</t>
  </si>
  <si>
    <t>ტურისტულ პაკეტზე დახარჯული თანხა (ლარი)</t>
  </si>
  <si>
    <t>ტურისტული ვიზიტით კმაყოფილება</t>
  </si>
  <si>
    <t>ძალიან უკმაყოფილო</t>
  </si>
  <si>
    <t>უკმაყოფილო</t>
  </si>
  <si>
    <t>არც უკმაყოფილო, არც კმაყოფილი</t>
  </si>
  <si>
    <t>კმაყოფილი</t>
  </si>
  <si>
    <t>ძალიან კმაყოფილი</t>
  </si>
  <si>
    <t>არ ვიცი / მიჭირს პასუხის გაცემა</t>
  </si>
  <si>
    <t>კმაყოფილების დონე</t>
  </si>
  <si>
    <t>ვიზიტები ეკონომიკური სტატუსის მიხედვით</t>
  </si>
  <si>
    <t>დასაქმებული</t>
  </si>
  <si>
    <t>თვითდასაქმებული</t>
  </si>
  <si>
    <t>პენსიონერი</t>
  </si>
  <si>
    <t>უმუშევარი</t>
  </si>
  <si>
    <t>დიასახლისი</t>
  </si>
  <si>
    <t>სტუდენტი</t>
  </si>
  <si>
    <t>უარი პასუხზე</t>
  </si>
  <si>
    <t>დამსაქმებელი</t>
  </si>
  <si>
    <t>სქესი</t>
  </si>
  <si>
    <t>ქალი</t>
  </si>
  <si>
    <t>კაცი</t>
  </si>
  <si>
    <t>განთავსების საშუალებებში გათეული ღამეები</t>
  </si>
  <si>
    <t>სასტუმრო</t>
  </si>
  <si>
    <t>სასტუმრო სახლი, ჰოსტელი</t>
  </si>
  <si>
    <t>ნაქირავები ოთახი, სახლი</t>
  </si>
  <si>
    <t>ტრაილერი, ბანაკი</t>
  </si>
  <si>
    <t>საკუთარი სახლი</t>
  </si>
  <si>
    <t>მეგობრის, ნათესავის სახლი</t>
  </si>
  <si>
    <t>საავადმყოფო</t>
  </si>
  <si>
    <t>განთავსების საშუალებებში გათეული ღამეების განაწილება</t>
  </si>
  <si>
    <t>გვერდი</t>
  </si>
  <si>
    <t>თემატიკა</t>
  </si>
  <si>
    <t>საშუალო დანახარჯი ვიზიტზე</t>
  </si>
  <si>
    <t>დანახარჯების სტრუქტურა და საშუალო დანახარჯი ვიზიტზე</t>
  </si>
  <si>
    <t>რუსეთი</t>
  </si>
  <si>
    <t>თურქეთი</t>
  </si>
  <si>
    <t>სომხეთი</t>
  </si>
  <si>
    <t>აზერბაიჯანი</t>
  </si>
  <si>
    <t>ისრაელი</t>
  </si>
  <si>
    <t>უკრაინა</t>
  </si>
  <si>
    <t>ირანი</t>
  </si>
  <si>
    <t>გერმანია</t>
  </si>
  <si>
    <t>არაბთა გაერთიანებული საემიროები</t>
  </si>
  <si>
    <t>ყაზახეთი</t>
  </si>
  <si>
    <t>აშშ</t>
  </si>
  <si>
    <t>გაერთიანებული სამეფო</t>
  </si>
  <si>
    <t>პოლონეთი</t>
  </si>
  <si>
    <t>ბელარუსი</t>
  </si>
  <si>
    <t>ესპანეთი</t>
  </si>
  <si>
    <t>საფრანგეთი</t>
  </si>
  <si>
    <t>იტალია</t>
  </si>
  <si>
    <t>საბერძნეთი</t>
  </si>
  <si>
    <t>მეგობრების, ნათესავების მონახულება</t>
  </si>
  <si>
    <t>რელიგია, მომლოცველობა</t>
  </si>
  <si>
    <t>პროფესიული, ეკონომიკური საქმიანობა</t>
  </si>
  <si>
    <t>ღირსშესანიშნაობების, კულტურული და ისტორიული მემკვიდრეობის ძეგლების, მუზეუმების მონახულება</t>
  </si>
  <si>
    <t>ზღვაზე, ტბაზე, მდინარეზე ცურვა, სანაპიროზე გასვლა</t>
  </si>
  <si>
    <t xml:space="preserve">თხილამურებზე სრიალი, სნოუბორდი, ჰელისკი </t>
  </si>
  <si>
    <t>კონცერტზე, ფესტივალზე, გამოფენაზე დასწრება, კინოში, თეატრში წასვლა, ადგილობრივ დღესასწაულებში მონაწილეობა</t>
  </si>
  <si>
    <t>ღამის, კლუბური ცხოვრება</t>
  </si>
  <si>
    <t>ნადირობა, თევზაობა</t>
  </si>
  <si>
    <t xml:space="preserve">ნაოსნობა, ჯომარდობა, კანიონინკი </t>
  </si>
  <si>
    <t>მთასვლელობა, მეკლდეურობა</t>
  </si>
  <si>
    <t xml:space="preserve">რელიგიური ადგილების, ეკლესიების მონახულება, მოლოცვა </t>
  </si>
  <si>
    <t>ჩინეთი</t>
  </si>
  <si>
    <t>ინდოეთი</t>
  </si>
  <si>
    <t>ნიდერლანდები</t>
  </si>
  <si>
    <t>ჩეხეთი</t>
  </si>
  <si>
    <t>უნგრეთი</t>
  </si>
  <si>
    <t>ავსტრია</t>
  </si>
  <si>
    <t>ლატვია</t>
  </si>
  <si>
    <t>ბელგია</t>
  </si>
  <si>
    <t>ლიეტუვა</t>
  </si>
  <si>
    <t>იორდანია</t>
  </si>
  <si>
    <t>კატარი</t>
  </si>
  <si>
    <t>დანახარჯების სტრუქტურა (ლარი)</t>
  </si>
  <si>
    <t>გამყვანი ვიზიტის რიგითობა</t>
  </si>
  <si>
    <t>გამყვანი ვიზიტისას თანმხლები</t>
  </si>
  <si>
    <t>გამყვანი ვიზიტის მთავარი მიზანი</t>
  </si>
  <si>
    <t>კვიპროსი</t>
  </si>
  <si>
    <t>კუვეიტი</t>
  </si>
  <si>
    <t>ავღანეთი</t>
  </si>
  <si>
    <t>ბულგარეთი</t>
  </si>
  <si>
    <t>სერბეთი</t>
  </si>
  <si>
    <t>ბენინი</t>
  </si>
  <si>
    <t>ესტონეთი</t>
  </si>
  <si>
    <t>რუმინეთი</t>
  </si>
  <si>
    <t>სამხრეთ აფრიკა</t>
  </si>
  <si>
    <t>შვეიცარია</t>
  </si>
  <si>
    <t>თურქმენეთი</t>
  </si>
  <si>
    <t>ეგვიპტე</t>
  </si>
  <si>
    <t>გამყვანი ვიზიტორების მიერ მონახულებული ქვეყნები</t>
  </si>
  <si>
    <t>ადგილობრივი ტრანსპორტი</t>
  </si>
  <si>
    <t>ინტერნეტი</t>
  </si>
  <si>
    <t>გამყვანი ვიზიტორების მიერ გამოყენებული საინფორმაციო წყაროები</t>
  </si>
  <si>
    <t>გამყვანი ვიზიტორების მიერ განხორციელებული აქტივობები</t>
  </si>
  <si>
    <t xml:space="preserve">ვიზიტორების სქესი </t>
  </si>
  <si>
    <t>გამყვანი ვიზიტორების განაწილება სქესის მიხედვით</t>
  </si>
  <si>
    <t>გამყვანი ვიზიტების განაწილება ეკონომიკური სტატუსის მიხედვით</t>
  </si>
  <si>
    <t>გამყვანი ვიზიტისას თანმხლები პირი</t>
  </si>
  <si>
    <t xml:space="preserve">ბუნების, ლანდშაფტების, ნაკრძალების მონახულება, უცნობი და ეგზოტიკური ადგილების აღმოჩენა </t>
  </si>
  <si>
    <t>წყარო: სტატისტიკის ეროვნული სამსახური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</si>
</sst>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2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3" fillId="22" borderId="12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11" applyNumberFormat="0" applyAlignment="0" applyProtection="0"/>
    <xf numFmtId="0" fontId="20" fillId="8" borderId="11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7" applyNumberFormat="0" applyFont="0" applyAlignment="0" applyProtection="0"/>
    <xf numFmtId="0" fontId="6" fillId="24" borderId="17" applyNumberFormat="0" applyFont="0" applyAlignment="0" applyProtection="0"/>
    <xf numFmtId="0" fontId="24" fillId="21" borderId="18" applyNumberFormat="0" applyAlignment="0" applyProtection="0"/>
    <xf numFmtId="0" fontId="24" fillId="21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9" applyProtection="0"/>
    <xf numFmtId="0" fontId="14" fillId="0" borderId="19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28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2" applyBorder="1"/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8" fillId="0" borderId="0" xfId="141"/>
    <xf numFmtId="3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9" fillId="0" borderId="1" xfId="0" applyFont="1" applyBorder="1" applyAlignment="1">
      <alignment horizontal="left"/>
    </xf>
  </cellXfs>
  <cellStyles count="142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8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B3" sqref="B3"/>
    </sheetView>
  </sheetViews>
  <sheetFormatPr defaultRowHeight="15" x14ac:dyDescent="0.25"/>
  <cols>
    <col min="1" max="1" width="8.85546875" customWidth="1"/>
    <col min="2" max="2" width="18" style="10" customWidth="1"/>
    <col min="3" max="3" width="114.140625" customWidth="1"/>
  </cols>
  <sheetData>
    <row r="1" spans="2:5" s="15" customFormat="1" ht="3" customHeight="1" x14ac:dyDescent="0.25">
      <c r="B1" s="10"/>
    </row>
    <row r="2" spans="2:5" ht="4.5" customHeight="1" x14ac:dyDescent="0.25"/>
    <row r="3" spans="2:5" ht="17.25" customHeight="1" x14ac:dyDescent="0.25">
      <c r="B3" s="13" t="s">
        <v>73</v>
      </c>
      <c r="C3" s="13" t="s">
        <v>74</v>
      </c>
      <c r="E3" s="1"/>
    </row>
    <row r="4" spans="2:5" x14ac:dyDescent="0.25">
      <c r="B4" s="4">
        <v>1</v>
      </c>
      <c r="C4" s="12" t="s">
        <v>140</v>
      </c>
    </row>
    <row r="5" spans="2:5" x14ac:dyDescent="0.25">
      <c r="B5" s="4">
        <v>2</v>
      </c>
      <c r="C5" s="12" t="s">
        <v>141</v>
      </c>
    </row>
    <row r="6" spans="2:5" x14ac:dyDescent="0.25">
      <c r="B6" s="4">
        <v>3</v>
      </c>
      <c r="C6" s="12" t="s">
        <v>119</v>
      </c>
    </row>
    <row r="7" spans="2:5" x14ac:dyDescent="0.25">
      <c r="B7" s="4">
        <v>4</v>
      </c>
      <c r="C7" s="12" t="s">
        <v>142</v>
      </c>
    </row>
    <row r="8" spans="2:5" x14ac:dyDescent="0.25">
      <c r="B8" s="4">
        <v>5</v>
      </c>
      <c r="C8" s="12" t="s">
        <v>121</v>
      </c>
    </row>
    <row r="9" spans="2:5" x14ac:dyDescent="0.25">
      <c r="B9" s="4">
        <v>6</v>
      </c>
      <c r="C9" s="12" t="s">
        <v>134</v>
      </c>
    </row>
    <row r="10" spans="2:5" x14ac:dyDescent="0.25">
      <c r="B10" s="4">
        <v>7</v>
      </c>
      <c r="C10" s="12" t="s">
        <v>32</v>
      </c>
    </row>
    <row r="11" spans="2:5" x14ac:dyDescent="0.25">
      <c r="B11" s="4">
        <v>8</v>
      </c>
      <c r="C11" s="12" t="s">
        <v>72</v>
      </c>
    </row>
    <row r="12" spans="2:5" x14ac:dyDescent="0.25">
      <c r="B12" s="4">
        <v>9</v>
      </c>
      <c r="C12" s="12" t="s">
        <v>76</v>
      </c>
    </row>
    <row r="13" spans="2:5" x14ac:dyDescent="0.25">
      <c r="B13" s="4">
        <v>10</v>
      </c>
      <c r="C13" s="12" t="s">
        <v>138</v>
      </c>
    </row>
    <row r="14" spans="2:5" x14ac:dyDescent="0.25">
      <c r="B14" s="4">
        <v>11</v>
      </c>
      <c r="C14" s="12" t="s">
        <v>39</v>
      </c>
    </row>
    <row r="15" spans="2:5" x14ac:dyDescent="0.25">
      <c r="B15" s="4">
        <v>12</v>
      </c>
      <c r="C15" s="12" t="s">
        <v>137</v>
      </c>
    </row>
    <row r="16" spans="2:5" x14ac:dyDescent="0.25">
      <c r="B16" s="4">
        <v>13</v>
      </c>
      <c r="C16" s="12" t="s">
        <v>44</v>
      </c>
    </row>
  </sheetData>
  <hyperlinks>
    <hyperlink ref="C4" location="'1'!A1" display="საერთაშორისო ვიზიტორების განაწილება ასაკის და სქესის მიხედვით"/>
    <hyperlink ref="C5" location="'2'!A1" display="საერთაშორისო ვიზიტების განაწილება ეკონომიკური სტატუსის მიხედვით"/>
    <hyperlink ref="C6" location="'3'!A1" display="საერთაშორისო ვიზიტის რიგითობა"/>
    <hyperlink ref="C7" location="'4'!A1" display="საერთაშორისო ვიზიტისას თანმხლები პირი"/>
    <hyperlink ref="C8" location="'5'!A1" display="საერთაშორისო ვიზიტის მთავარი მიზანი"/>
    <hyperlink ref="C9" location="'6'!A1" display="საერთაშორისო ვიზიტორების მიერ მონახულებული ადგილები"/>
    <hyperlink ref="C10" location="'7'!A1" display="ღამისთევების რაოდენობა და ვიზიტის საშუალო ხანგრძლივობა"/>
    <hyperlink ref="C11" location="'8'!A1" display="განთავსების საშუალებებში გათეული ღამეების განაწილება"/>
    <hyperlink ref="C12" location="'9'!A1" display="დანახარჯების სტრუქტურა და საშუალო დანახარჯი ვიზიტზე"/>
    <hyperlink ref="C13" location="'10'!A1" display="გამყვანი ვიზიტორების მიერ განხორციელებული აქტივობები"/>
    <hyperlink ref="C14" location="'11'!A1" display="ტურისტული პაკეტის გამოყენება და დანახარჯები"/>
    <hyperlink ref="C15" location="'12'!A1" display="გამყვანი ვიზიტორების მიერ გამოყენებული საინფორმაციო წყაროები"/>
    <hyperlink ref="C16" location="'13'!A1" display="ტურისტული ვიზიტით კმაყოფილება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7109375" bestFit="1" customWidth="1"/>
  </cols>
  <sheetData>
    <row r="2" spans="2:4" ht="18.75" customHeight="1" x14ac:dyDescent="0.25">
      <c r="B2" s="28" t="s">
        <v>118</v>
      </c>
      <c r="C2" s="24">
        <v>2019</v>
      </c>
      <c r="D2" s="24"/>
    </row>
    <row r="3" spans="2:4" x14ac:dyDescent="0.25">
      <c r="B3" s="29"/>
      <c r="C3" s="24"/>
      <c r="D3" s="24"/>
    </row>
    <row r="4" spans="2:4" x14ac:dyDescent="0.25">
      <c r="B4" s="29"/>
      <c r="C4" s="22" t="s">
        <v>0</v>
      </c>
      <c r="D4" s="23"/>
    </row>
    <row r="5" spans="2:4" x14ac:dyDescent="0.25">
      <c r="B5" s="30"/>
      <c r="C5" s="17" t="s">
        <v>2</v>
      </c>
      <c r="D5" s="17" t="s">
        <v>9</v>
      </c>
    </row>
    <row r="6" spans="2:4" x14ac:dyDescent="0.25">
      <c r="B6" s="2" t="s">
        <v>34</v>
      </c>
      <c r="C6" s="3">
        <v>73776746</v>
      </c>
      <c r="D6" s="6">
        <f>C6/$C$12</f>
        <v>0.20535959519450267</v>
      </c>
    </row>
    <row r="7" spans="2:4" ht="30" x14ac:dyDescent="0.25">
      <c r="B7" s="2" t="s">
        <v>35</v>
      </c>
      <c r="C7" s="3">
        <v>28184603.5</v>
      </c>
      <c r="D7" s="6">
        <f t="shared" ref="D7:D12" si="0">C7/$C$12</f>
        <v>7.8452616566710098E-2</v>
      </c>
    </row>
    <row r="8" spans="2:4" x14ac:dyDescent="0.25">
      <c r="B8" s="2" t="s">
        <v>7</v>
      </c>
      <c r="C8" s="3">
        <v>92880713.200000003</v>
      </c>
      <c r="D8" s="6">
        <f t="shared" si="0"/>
        <v>0.25853601166048584</v>
      </c>
    </row>
    <row r="9" spans="2:4" x14ac:dyDescent="0.25">
      <c r="B9" s="2" t="s">
        <v>135</v>
      </c>
      <c r="C9" s="3">
        <v>17526672.699999999</v>
      </c>
      <c r="D9" s="6">
        <f t="shared" si="0"/>
        <v>4.878597398126696E-2</v>
      </c>
    </row>
    <row r="10" spans="2:4" x14ac:dyDescent="0.25">
      <c r="B10" s="2" t="s">
        <v>36</v>
      </c>
      <c r="C10" s="3">
        <v>118604377</v>
      </c>
      <c r="D10" s="6">
        <f t="shared" si="0"/>
        <v>0.33013853510178104</v>
      </c>
    </row>
    <row r="11" spans="2:4" x14ac:dyDescent="0.25">
      <c r="B11" s="2" t="s">
        <v>37</v>
      </c>
      <c r="C11" s="3">
        <v>28283273.600000001</v>
      </c>
      <c r="D11" s="6">
        <f t="shared" si="0"/>
        <v>7.8727267495253384E-2</v>
      </c>
    </row>
    <row r="12" spans="2:4" s="7" customFormat="1" x14ac:dyDescent="0.25">
      <c r="B12" s="11" t="s">
        <v>38</v>
      </c>
      <c r="C12" s="8">
        <f>SUM(C6:C11)</f>
        <v>359256386</v>
      </c>
      <c r="D12" s="9">
        <f t="shared" si="0"/>
        <v>1</v>
      </c>
    </row>
    <row r="13" spans="2:4" x14ac:dyDescent="0.25">
      <c r="B13" s="11" t="s">
        <v>75</v>
      </c>
      <c r="C13" s="35">
        <v>741</v>
      </c>
      <c r="D13" s="36"/>
    </row>
    <row r="15" spans="2:4" x14ac:dyDescent="0.25">
      <c r="B15" s="41" t="s">
        <v>144</v>
      </c>
      <c r="C15" s="41"/>
      <c r="D15" s="41"/>
    </row>
  </sheetData>
  <mergeCells count="5">
    <mergeCell ref="B2:B5"/>
    <mergeCell ref="C4:D4"/>
    <mergeCell ref="C2:D3"/>
    <mergeCell ref="C13:D13"/>
    <mergeCell ref="B15:D15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7109375" customWidth="1"/>
    <col min="2" max="2" width="40.7109375" customWidth="1"/>
    <col min="3" max="3" width="12.5703125" bestFit="1" customWidth="1"/>
  </cols>
  <sheetData>
    <row r="2" spans="1:10" ht="18.75" customHeight="1" x14ac:dyDescent="0.25">
      <c r="B2" s="28" t="s">
        <v>138</v>
      </c>
      <c r="C2" s="24">
        <v>2019</v>
      </c>
      <c r="D2" s="24"/>
    </row>
    <row r="3" spans="1:10" x14ac:dyDescent="0.25">
      <c r="B3" s="29"/>
      <c r="C3" s="24"/>
      <c r="D3" s="24"/>
      <c r="G3" s="15"/>
      <c r="H3" s="15"/>
      <c r="I3" s="15"/>
      <c r="J3" s="15"/>
    </row>
    <row r="4" spans="1:10" x14ac:dyDescent="0.25">
      <c r="B4" s="29"/>
      <c r="C4" s="24" t="s">
        <v>0</v>
      </c>
      <c r="D4" s="24"/>
      <c r="G4" s="15"/>
      <c r="H4" s="15"/>
      <c r="I4" s="15"/>
      <c r="J4" s="16"/>
    </row>
    <row r="5" spans="1:10" x14ac:dyDescent="0.25">
      <c r="B5" s="30"/>
      <c r="C5" s="17" t="s">
        <v>2</v>
      </c>
      <c r="D5" s="17" t="s">
        <v>9</v>
      </c>
      <c r="G5" s="15"/>
      <c r="H5" s="15"/>
      <c r="I5" s="15"/>
      <c r="J5" s="16"/>
    </row>
    <row r="6" spans="1:10" ht="45" x14ac:dyDescent="0.25">
      <c r="A6" s="15"/>
      <c r="B6" s="2" t="s">
        <v>98</v>
      </c>
      <c r="C6" s="3">
        <v>125270</v>
      </c>
      <c r="D6" s="5">
        <v>0.27300000000000002</v>
      </c>
      <c r="G6" s="15"/>
      <c r="H6" s="15"/>
      <c r="I6" s="15"/>
      <c r="J6" s="16"/>
    </row>
    <row r="7" spans="1:10" ht="30" x14ac:dyDescent="0.25">
      <c r="A7" s="15"/>
      <c r="B7" s="2" t="s">
        <v>99</v>
      </c>
      <c r="C7" s="3">
        <v>12404</v>
      </c>
      <c r="D7" s="5">
        <v>2.7E-2</v>
      </c>
      <c r="G7" s="15"/>
      <c r="H7" s="15"/>
      <c r="I7" s="15"/>
      <c r="J7" s="16"/>
    </row>
    <row r="8" spans="1:10" ht="30" x14ac:dyDescent="0.25">
      <c r="A8" s="15"/>
      <c r="B8" s="2" t="s">
        <v>100</v>
      </c>
      <c r="C8" s="3">
        <v>4332</v>
      </c>
      <c r="D8" s="5">
        <v>8.9999999999999993E-3</v>
      </c>
      <c r="G8" s="15"/>
      <c r="H8" s="15"/>
      <c r="I8" s="15"/>
      <c r="J8" s="16"/>
    </row>
    <row r="9" spans="1:10" ht="45" x14ac:dyDescent="0.25">
      <c r="A9" s="15"/>
      <c r="B9" s="2" t="s">
        <v>143</v>
      </c>
      <c r="C9" s="3">
        <v>16394</v>
      </c>
      <c r="D9" s="5">
        <v>3.5999999999999997E-2</v>
      </c>
      <c r="G9" s="16"/>
      <c r="H9" s="15"/>
      <c r="I9" s="15"/>
      <c r="J9" s="16"/>
    </row>
    <row r="10" spans="1:10" x14ac:dyDescent="0.25">
      <c r="A10" s="15"/>
      <c r="B10" s="2" t="s">
        <v>10</v>
      </c>
      <c r="C10" s="3">
        <v>43668</v>
      </c>
      <c r="D10" s="5">
        <v>9.5000000000000001E-2</v>
      </c>
      <c r="G10" s="16"/>
      <c r="H10" s="15"/>
      <c r="I10" s="15"/>
      <c r="J10" s="16"/>
    </row>
    <row r="11" spans="1:10" ht="30" x14ac:dyDescent="0.25">
      <c r="A11" s="15"/>
      <c r="B11" s="2" t="s">
        <v>14</v>
      </c>
      <c r="C11" s="3">
        <v>1695</v>
      </c>
      <c r="D11" s="5">
        <v>4.0000000000000001E-3</v>
      </c>
      <c r="G11" s="16"/>
      <c r="H11" s="15"/>
      <c r="I11" s="15"/>
      <c r="J11" s="16"/>
    </row>
    <row r="12" spans="1:10" ht="60" x14ac:dyDescent="0.25">
      <c r="A12" s="15"/>
      <c r="B12" s="2" t="s">
        <v>101</v>
      </c>
      <c r="C12" s="3">
        <v>13499</v>
      </c>
      <c r="D12" s="5">
        <v>2.9000000000000001E-2</v>
      </c>
      <c r="G12" s="16"/>
      <c r="H12" s="15"/>
      <c r="I12" s="15"/>
      <c r="J12" s="16"/>
    </row>
    <row r="13" spans="1:10" x14ac:dyDescent="0.25">
      <c r="A13" s="15"/>
      <c r="B13" s="2" t="s">
        <v>102</v>
      </c>
      <c r="C13" s="3">
        <v>9792</v>
      </c>
      <c r="D13" s="5">
        <v>2.1000000000000001E-2</v>
      </c>
      <c r="G13" s="16"/>
      <c r="H13" s="15"/>
      <c r="I13" s="15"/>
      <c r="J13" s="16"/>
    </row>
    <row r="14" spans="1:10" x14ac:dyDescent="0.25">
      <c r="A14" s="15"/>
      <c r="B14" s="2" t="s">
        <v>103</v>
      </c>
      <c r="C14" s="3">
        <v>1318</v>
      </c>
      <c r="D14" s="5">
        <v>3.0000000000000001E-3</v>
      </c>
      <c r="G14" s="16"/>
      <c r="H14" s="15"/>
      <c r="I14" s="15"/>
      <c r="J14" s="16"/>
    </row>
    <row r="15" spans="1:10" x14ac:dyDescent="0.25">
      <c r="A15" s="15"/>
      <c r="B15" s="2" t="s">
        <v>16</v>
      </c>
      <c r="C15" s="3">
        <v>1178</v>
      </c>
      <c r="D15" s="5">
        <v>3.0000000000000001E-3</v>
      </c>
      <c r="G15" s="16"/>
      <c r="H15" s="15"/>
      <c r="I15" s="15"/>
      <c r="J15" s="16"/>
    </row>
    <row r="16" spans="1:10" x14ac:dyDescent="0.25">
      <c r="A16" s="15"/>
      <c r="B16" s="2" t="s">
        <v>17</v>
      </c>
      <c r="C16" s="3">
        <v>1102</v>
      </c>
      <c r="D16" s="5">
        <v>2E-3</v>
      </c>
      <c r="G16" s="16"/>
      <c r="H16" s="15"/>
      <c r="I16" s="15"/>
      <c r="J16" s="16"/>
    </row>
    <row r="17" spans="1:10" x14ac:dyDescent="0.25">
      <c r="A17" s="15"/>
      <c r="B17" s="2" t="s">
        <v>104</v>
      </c>
      <c r="C17" s="3">
        <v>1178</v>
      </c>
      <c r="D17" s="5">
        <v>3.0000000000000001E-3</v>
      </c>
      <c r="G17" s="16"/>
      <c r="H17" s="15"/>
      <c r="I17" s="15"/>
      <c r="J17" s="16"/>
    </row>
    <row r="18" spans="1:10" ht="30" x14ac:dyDescent="0.25">
      <c r="A18" s="15"/>
      <c r="B18" s="2" t="s">
        <v>19</v>
      </c>
      <c r="C18" s="3">
        <v>214148</v>
      </c>
      <c r="D18" s="5">
        <v>0.46600000000000003</v>
      </c>
      <c r="G18" s="16"/>
      <c r="H18" s="15"/>
      <c r="I18" s="15"/>
      <c r="J18" s="16"/>
    </row>
    <row r="19" spans="1:10" x14ac:dyDescent="0.25">
      <c r="A19" s="15"/>
      <c r="B19" s="2" t="s">
        <v>13</v>
      </c>
      <c r="C19" s="3">
        <v>2911</v>
      </c>
      <c r="D19" s="5">
        <v>6.0000000000000001E-3</v>
      </c>
      <c r="G19" s="16"/>
      <c r="H19" s="15"/>
      <c r="I19" s="15"/>
      <c r="J19" s="16"/>
    </row>
    <row r="20" spans="1:10" x14ac:dyDescent="0.25">
      <c r="A20" s="15"/>
      <c r="B20" s="2" t="s">
        <v>12</v>
      </c>
      <c r="C20" s="3">
        <v>358</v>
      </c>
      <c r="D20" s="5">
        <v>1E-3</v>
      </c>
      <c r="G20" s="16"/>
      <c r="H20" s="15"/>
      <c r="I20" s="15"/>
      <c r="J20" s="16"/>
    </row>
    <row r="21" spans="1:10" x14ac:dyDescent="0.25">
      <c r="A21" s="15"/>
      <c r="B21" s="2" t="s">
        <v>15</v>
      </c>
      <c r="C21" s="3">
        <v>741</v>
      </c>
      <c r="D21" s="5">
        <v>2E-3</v>
      </c>
      <c r="G21" s="16"/>
      <c r="H21" s="15"/>
      <c r="I21" s="15"/>
      <c r="J21" s="16"/>
    </row>
    <row r="22" spans="1:10" x14ac:dyDescent="0.25">
      <c r="A22" s="15"/>
      <c r="B22" s="2" t="s">
        <v>105</v>
      </c>
      <c r="C22" s="3">
        <v>231</v>
      </c>
      <c r="D22" s="5">
        <v>1E-3</v>
      </c>
      <c r="G22" s="16"/>
      <c r="H22" s="15"/>
      <c r="I22" s="15"/>
      <c r="J22" s="16"/>
    </row>
    <row r="23" spans="1:10" ht="30" x14ac:dyDescent="0.25">
      <c r="A23" s="15"/>
      <c r="B23" s="2" t="s">
        <v>18</v>
      </c>
      <c r="C23" s="3">
        <v>14099</v>
      </c>
      <c r="D23" s="5">
        <v>3.1E-2</v>
      </c>
      <c r="G23" s="16"/>
      <c r="H23" s="15"/>
      <c r="I23" s="15"/>
      <c r="J23" s="16"/>
    </row>
    <row r="24" spans="1:10" ht="30" x14ac:dyDescent="0.25">
      <c r="A24" s="15"/>
      <c r="B24" s="2" t="s">
        <v>106</v>
      </c>
      <c r="C24" s="3">
        <v>37403</v>
      </c>
      <c r="D24" s="5">
        <v>8.1000000000000003E-2</v>
      </c>
      <c r="G24" s="16"/>
      <c r="H24" s="15"/>
      <c r="I24" s="15"/>
      <c r="J24" s="16"/>
    </row>
    <row r="25" spans="1:10" x14ac:dyDescent="0.25">
      <c r="A25" s="15"/>
      <c r="B25" s="2" t="s">
        <v>7</v>
      </c>
      <c r="C25" s="3">
        <v>341014</v>
      </c>
      <c r="D25" s="5">
        <v>0.74299999999999999</v>
      </c>
      <c r="G25" s="16"/>
      <c r="H25" s="15"/>
      <c r="I25" s="15"/>
      <c r="J25" s="16"/>
    </row>
    <row r="26" spans="1:10" x14ac:dyDescent="0.25">
      <c r="A26" s="15"/>
      <c r="B26" s="2" t="s">
        <v>11</v>
      </c>
      <c r="C26" s="3">
        <v>3032</v>
      </c>
      <c r="D26" s="5">
        <v>7.0000000000000001E-3</v>
      </c>
      <c r="G26" s="16"/>
      <c r="H26" s="15"/>
      <c r="I26" s="15"/>
      <c r="J26" s="15"/>
    </row>
    <row r="27" spans="1:10" x14ac:dyDescent="0.25">
      <c r="G27" s="16"/>
      <c r="H27" s="15"/>
      <c r="I27" s="15"/>
      <c r="J27" s="15"/>
    </row>
    <row r="28" spans="1:10" x14ac:dyDescent="0.25">
      <c r="B28" s="41" t="s">
        <v>144</v>
      </c>
      <c r="C28" s="41"/>
      <c r="D28" s="41"/>
      <c r="G28" s="16"/>
      <c r="H28" s="15"/>
      <c r="I28" s="15"/>
      <c r="J28" s="15"/>
    </row>
    <row r="29" spans="1:10" x14ac:dyDescent="0.25">
      <c r="G29" s="16"/>
    </row>
    <row r="30" spans="1:10" x14ac:dyDescent="0.25">
      <c r="G30" s="15"/>
    </row>
    <row r="31" spans="1:10" x14ac:dyDescent="0.25">
      <c r="G31" s="15"/>
    </row>
    <row r="32" spans="1:10" x14ac:dyDescent="0.25">
      <c r="G32" s="15"/>
    </row>
  </sheetData>
  <mergeCells count="4">
    <mergeCell ref="C4:D4"/>
    <mergeCell ref="C2:D3"/>
    <mergeCell ref="B2:B5"/>
    <mergeCell ref="B28:D2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</cols>
  <sheetData>
    <row r="2" spans="2:10" ht="18.75" customHeight="1" x14ac:dyDescent="0.25">
      <c r="B2" s="28" t="s">
        <v>39</v>
      </c>
      <c r="C2" s="24">
        <v>2019</v>
      </c>
      <c r="D2" s="24"/>
    </row>
    <row r="3" spans="2:10" x14ac:dyDescent="0.25">
      <c r="B3" s="29"/>
      <c r="C3" s="24"/>
      <c r="D3" s="24"/>
    </row>
    <row r="4" spans="2:10" x14ac:dyDescent="0.25">
      <c r="B4" s="29"/>
      <c r="C4" s="22" t="s">
        <v>0</v>
      </c>
      <c r="D4" s="23"/>
      <c r="F4" s="15"/>
      <c r="G4" s="15"/>
      <c r="H4" s="15"/>
      <c r="I4" s="15"/>
      <c r="J4" s="15"/>
    </row>
    <row r="5" spans="2:10" x14ac:dyDescent="0.25">
      <c r="B5" s="30"/>
      <c r="C5" s="17" t="s">
        <v>2</v>
      </c>
      <c r="D5" s="17" t="s">
        <v>9</v>
      </c>
      <c r="F5" s="15"/>
      <c r="G5" s="15"/>
      <c r="H5" s="15"/>
      <c r="I5" s="16"/>
      <c r="J5" s="15"/>
    </row>
    <row r="6" spans="2:10" ht="30" x14ac:dyDescent="0.25">
      <c r="B6" s="2" t="s">
        <v>40</v>
      </c>
      <c r="C6" s="3">
        <v>480376</v>
      </c>
      <c r="D6" s="21">
        <v>0.99088276305910117</v>
      </c>
      <c r="F6" s="20"/>
      <c r="G6" s="15"/>
      <c r="H6" s="15"/>
      <c r="I6" s="16"/>
      <c r="J6" s="15"/>
    </row>
    <row r="7" spans="2:10" ht="30" x14ac:dyDescent="0.25">
      <c r="B7" s="2" t="s">
        <v>41</v>
      </c>
      <c r="C7" s="3">
        <v>4181</v>
      </c>
      <c r="D7" s="21">
        <v>8.6242460746375794E-3</v>
      </c>
      <c r="F7" s="15"/>
      <c r="G7" s="15"/>
      <c r="H7" s="15"/>
      <c r="I7" s="16"/>
      <c r="J7" s="15"/>
    </row>
    <row r="8" spans="2:10" ht="30" x14ac:dyDescent="0.25">
      <c r="B8" s="2" t="s">
        <v>42</v>
      </c>
      <c r="C8" s="3">
        <v>239</v>
      </c>
      <c r="D8" s="21">
        <v>4.9299086626127279E-4</v>
      </c>
      <c r="F8" s="15"/>
      <c r="G8" s="15"/>
      <c r="H8" s="15"/>
      <c r="I8" s="15"/>
      <c r="J8" s="15"/>
    </row>
    <row r="9" spans="2:10" ht="30" x14ac:dyDescent="0.25">
      <c r="B9" s="2" t="s">
        <v>43</v>
      </c>
      <c r="C9" s="37">
        <v>6816619</v>
      </c>
      <c r="D9" s="38"/>
      <c r="F9" s="15"/>
      <c r="G9" s="15"/>
      <c r="H9" s="15"/>
      <c r="I9" s="15"/>
      <c r="J9" s="15"/>
    </row>
    <row r="10" spans="2:10" x14ac:dyDescent="0.25">
      <c r="F10" s="15"/>
      <c r="G10" s="15"/>
      <c r="H10" s="15"/>
      <c r="I10" s="15"/>
      <c r="J10" s="15"/>
    </row>
    <row r="11" spans="2:10" x14ac:dyDescent="0.25">
      <c r="B11" s="41" t="s">
        <v>144</v>
      </c>
      <c r="C11" s="41"/>
      <c r="D11" s="41"/>
      <c r="F11" s="15"/>
      <c r="G11" s="15"/>
      <c r="H11" s="15"/>
      <c r="I11" s="15"/>
      <c r="J11" s="15"/>
    </row>
    <row r="12" spans="2:10" x14ac:dyDescent="0.25">
      <c r="C12" s="15"/>
      <c r="D12" s="15"/>
      <c r="E12" s="15"/>
      <c r="F12" s="15"/>
      <c r="G12" s="15"/>
      <c r="H12" s="15"/>
      <c r="I12" s="15"/>
    </row>
    <row r="13" spans="2:10" x14ac:dyDescent="0.25">
      <c r="C13" s="15"/>
      <c r="D13" s="15"/>
      <c r="E13" s="15"/>
      <c r="F13" s="15"/>
      <c r="G13" s="15"/>
      <c r="H13" s="15"/>
      <c r="I13" s="15"/>
    </row>
    <row r="14" spans="2:10" x14ac:dyDescent="0.25">
      <c r="C14" s="15"/>
      <c r="D14" s="15"/>
      <c r="E14" s="15"/>
      <c r="F14" s="15"/>
      <c r="G14" s="15"/>
      <c r="H14" s="15"/>
      <c r="I14" s="15"/>
    </row>
    <row r="15" spans="2:10" x14ac:dyDescent="0.25">
      <c r="C15" s="15"/>
      <c r="D15" s="15"/>
      <c r="E15" s="16"/>
      <c r="F15" s="15"/>
      <c r="G15" s="15"/>
      <c r="H15" s="16"/>
      <c r="I15" s="15"/>
    </row>
    <row r="16" spans="2:10" x14ac:dyDescent="0.25">
      <c r="C16" s="15"/>
      <c r="D16" s="15"/>
      <c r="E16" s="16"/>
      <c r="F16" s="15"/>
      <c r="G16" s="15"/>
      <c r="H16" s="16"/>
      <c r="I16" s="15"/>
    </row>
    <row r="17" spans="3:9" x14ac:dyDescent="0.25">
      <c r="C17" s="15"/>
      <c r="D17" s="15"/>
      <c r="E17" s="16"/>
      <c r="F17" s="15"/>
      <c r="G17" s="15"/>
      <c r="H17" s="16"/>
      <c r="I17" s="15"/>
    </row>
    <row r="18" spans="3:9" x14ac:dyDescent="0.25">
      <c r="C18" s="15"/>
      <c r="D18" s="15"/>
      <c r="E18" s="15"/>
      <c r="F18" s="15"/>
      <c r="G18" s="15"/>
      <c r="H18" s="15"/>
      <c r="I18" s="15"/>
    </row>
    <row r="19" spans="3:9" x14ac:dyDescent="0.25">
      <c r="C19" s="15"/>
      <c r="D19" s="15"/>
      <c r="E19" s="15"/>
      <c r="F19" s="15"/>
      <c r="G19" s="15"/>
      <c r="H19" s="15"/>
      <c r="I19" s="15"/>
    </row>
    <row r="20" spans="3:9" x14ac:dyDescent="0.25">
      <c r="C20" s="15"/>
      <c r="D20" s="15"/>
      <c r="E20" s="15"/>
      <c r="F20" s="15"/>
      <c r="G20" s="15"/>
      <c r="H20" s="15"/>
      <c r="I20" s="15"/>
    </row>
    <row r="21" spans="3:9" x14ac:dyDescent="0.25">
      <c r="C21" s="15"/>
      <c r="D21" s="15"/>
      <c r="E21" s="15"/>
      <c r="F21" s="15"/>
      <c r="G21" s="15"/>
      <c r="H21" s="15"/>
      <c r="I21" s="15"/>
    </row>
  </sheetData>
  <mergeCells count="5">
    <mergeCell ref="B2:B5"/>
    <mergeCell ref="C9:D9"/>
    <mergeCell ref="C4:D4"/>
    <mergeCell ref="C2:D3"/>
    <mergeCell ref="B11:D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7.28515625" customWidth="1"/>
    <col min="3" max="3" width="12.5703125" bestFit="1" customWidth="1"/>
  </cols>
  <sheetData>
    <row r="2" spans="1:6" ht="18.75" customHeight="1" x14ac:dyDescent="0.25">
      <c r="B2" s="28" t="s">
        <v>137</v>
      </c>
      <c r="C2" s="24">
        <v>2019</v>
      </c>
      <c r="D2" s="24"/>
    </row>
    <row r="3" spans="1:6" x14ac:dyDescent="0.25">
      <c r="B3" s="29"/>
      <c r="C3" s="24"/>
      <c r="D3" s="24"/>
    </row>
    <row r="4" spans="1:6" x14ac:dyDescent="0.25">
      <c r="B4" s="29"/>
      <c r="C4" s="24" t="s">
        <v>0</v>
      </c>
      <c r="D4" s="24"/>
      <c r="F4" s="15"/>
    </row>
    <row r="5" spans="1:6" x14ac:dyDescent="0.25">
      <c r="B5" s="30"/>
      <c r="C5" s="17" t="s">
        <v>2</v>
      </c>
      <c r="D5" s="17" t="s">
        <v>9</v>
      </c>
      <c r="F5" s="15"/>
    </row>
    <row r="6" spans="1:6" x14ac:dyDescent="0.25">
      <c r="A6" s="15"/>
      <c r="B6" s="2" t="s">
        <v>20</v>
      </c>
      <c r="C6" s="3">
        <v>240911</v>
      </c>
      <c r="D6" s="5">
        <v>0.497</v>
      </c>
      <c r="F6" s="15"/>
    </row>
    <row r="7" spans="1:6" x14ac:dyDescent="0.25">
      <c r="A7" s="15"/>
      <c r="B7" s="2" t="s">
        <v>24</v>
      </c>
      <c r="C7" s="3">
        <v>332279</v>
      </c>
      <c r="D7" s="5">
        <v>0.68500000000000005</v>
      </c>
      <c r="F7" s="15"/>
    </row>
    <row r="8" spans="1:6" x14ac:dyDescent="0.25">
      <c r="A8" s="15"/>
      <c r="B8" s="2" t="s">
        <v>23</v>
      </c>
      <c r="C8" s="3">
        <v>24225</v>
      </c>
      <c r="D8" s="5">
        <v>0.05</v>
      </c>
      <c r="F8" s="15"/>
    </row>
    <row r="9" spans="1:6" x14ac:dyDescent="0.25">
      <c r="A9" s="15"/>
      <c r="B9" s="2" t="s">
        <v>22</v>
      </c>
      <c r="C9" s="3">
        <v>44914</v>
      </c>
      <c r="D9" s="5">
        <v>9.2999999999999999E-2</v>
      </c>
      <c r="F9" s="15"/>
    </row>
    <row r="10" spans="1:6" x14ac:dyDescent="0.25">
      <c r="A10" s="15"/>
      <c r="B10" s="2" t="s">
        <v>21</v>
      </c>
      <c r="C10" s="3">
        <v>2695</v>
      </c>
      <c r="D10" s="5">
        <v>6.0000000000000001E-3</v>
      </c>
      <c r="F10" s="15"/>
    </row>
    <row r="11" spans="1:6" x14ac:dyDescent="0.25">
      <c r="A11" s="15"/>
      <c r="B11" s="2" t="s">
        <v>136</v>
      </c>
      <c r="C11" s="3">
        <v>28643</v>
      </c>
      <c r="D11" s="5">
        <v>5.8999999999999997E-2</v>
      </c>
      <c r="F11" s="15"/>
    </row>
    <row r="12" spans="1:6" x14ac:dyDescent="0.25">
      <c r="A12" s="15"/>
      <c r="B12" s="2" t="s">
        <v>1</v>
      </c>
      <c r="C12" s="3">
        <v>540</v>
      </c>
      <c r="D12" s="5">
        <v>1E-3</v>
      </c>
      <c r="F12" s="15"/>
    </row>
    <row r="13" spans="1:6" x14ac:dyDescent="0.25">
      <c r="A13" s="15"/>
      <c r="F13" s="15"/>
    </row>
    <row r="14" spans="1:6" x14ac:dyDescent="0.25">
      <c r="B14" s="41" t="s">
        <v>144</v>
      </c>
      <c r="C14" s="41"/>
      <c r="D14" s="41"/>
      <c r="F14" s="15"/>
    </row>
    <row r="15" spans="1:6" x14ac:dyDescent="0.25">
      <c r="F15" s="15"/>
    </row>
  </sheetData>
  <mergeCells count="4">
    <mergeCell ref="C4:D4"/>
    <mergeCell ref="C2:D3"/>
    <mergeCell ref="B2:B5"/>
    <mergeCell ref="B14:D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</cols>
  <sheetData>
    <row r="2" spans="2:12" ht="18.75" customHeight="1" x14ac:dyDescent="0.25">
      <c r="B2" s="28" t="s">
        <v>44</v>
      </c>
      <c r="C2" s="24">
        <v>2019</v>
      </c>
      <c r="D2" s="24"/>
    </row>
    <row r="3" spans="2:12" x14ac:dyDescent="0.25">
      <c r="B3" s="29"/>
      <c r="C3" s="24"/>
      <c r="D3" s="24"/>
    </row>
    <row r="4" spans="2:12" x14ac:dyDescent="0.25">
      <c r="B4" s="29"/>
      <c r="C4" s="22" t="s">
        <v>0</v>
      </c>
      <c r="D4" s="23"/>
      <c r="G4" s="15"/>
      <c r="H4" s="15"/>
      <c r="I4" s="15"/>
      <c r="J4" s="15"/>
      <c r="K4" s="15"/>
      <c r="L4" s="15"/>
    </row>
    <row r="5" spans="2:12" x14ac:dyDescent="0.25">
      <c r="B5" s="30"/>
      <c r="C5" s="17" t="s">
        <v>2</v>
      </c>
      <c r="D5" s="17" t="s">
        <v>9</v>
      </c>
      <c r="G5" s="15"/>
      <c r="H5" s="15"/>
      <c r="I5" s="15"/>
      <c r="J5" s="15"/>
      <c r="K5" s="15"/>
      <c r="L5" s="15"/>
    </row>
    <row r="6" spans="2:12" x14ac:dyDescent="0.25">
      <c r="B6" s="2" t="s">
        <v>45</v>
      </c>
      <c r="C6" s="3">
        <v>3413</v>
      </c>
      <c r="D6" s="6">
        <v>7.0000000000000001E-3</v>
      </c>
      <c r="G6" s="15"/>
      <c r="H6" s="15"/>
      <c r="I6" s="15"/>
      <c r="J6" s="15"/>
      <c r="K6" s="15"/>
      <c r="L6" s="15"/>
    </row>
    <row r="7" spans="2:12" x14ac:dyDescent="0.25">
      <c r="B7" s="2" t="s">
        <v>46</v>
      </c>
      <c r="C7" s="3">
        <v>7359</v>
      </c>
      <c r="D7" s="6">
        <v>1.4999999999999999E-2</v>
      </c>
      <c r="G7" s="15"/>
      <c r="H7" s="15"/>
      <c r="I7" s="15"/>
      <c r="J7" s="15"/>
      <c r="K7" s="15"/>
      <c r="L7" s="15"/>
    </row>
    <row r="8" spans="2:12" ht="30" x14ac:dyDescent="0.25">
      <c r="B8" s="2" t="s">
        <v>47</v>
      </c>
      <c r="C8" s="3">
        <v>66510</v>
      </c>
      <c r="D8" s="6">
        <v>0.13700000000000001</v>
      </c>
      <c r="G8" s="15"/>
      <c r="H8" s="15"/>
      <c r="I8" s="15"/>
      <c r="J8" s="15"/>
      <c r="K8" s="15"/>
      <c r="L8" s="15"/>
    </row>
    <row r="9" spans="2:12" x14ac:dyDescent="0.25">
      <c r="B9" s="2" t="s">
        <v>48</v>
      </c>
      <c r="C9" s="3">
        <v>181702</v>
      </c>
      <c r="D9" s="6">
        <v>0.375</v>
      </c>
      <c r="G9" s="15"/>
      <c r="H9" s="15"/>
      <c r="I9" s="15"/>
      <c r="J9" s="15"/>
      <c r="K9" s="15"/>
      <c r="L9" s="15"/>
    </row>
    <row r="10" spans="2:12" x14ac:dyDescent="0.25">
      <c r="B10" s="2" t="s">
        <v>49</v>
      </c>
      <c r="C10" s="3">
        <v>222122</v>
      </c>
      <c r="D10" s="6">
        <v>0.45800000000000002</v>
      </c>
      <c r="G10" s="15"/>
      <c r="H10" s="15"/>
      <c r="I10" s="15"/>
      <c r="J10" s="15"/>
      <c r="K10" s="15"/>
      <c r="L10" s="15"/>
    </row>
    <row r="11" spans="2:12" ht="30" x14ac:dyDescent="0.25">
      <c r="B11" s="2" t="s">
        <v>50</v>
      </c>
      <c r="C11" s="3">
        <v>3690</v>
      </c>
      <c r="D11" s="6">
        <v>8.0000000000000002E-3</v>
      </c>
      <c r="G11" s="15"/>
      <c r="H11" s="15"/>
      <c r="I11" s="15"/>
      <c r="J11" s="15"/>
      <c r="K11" s="15"/>
      <c r="L11" s="15"/>
    </row>
    <row r="12" spans="2:12" x14ac:dyDescent="0.25">
      <c r="B12" s="2" t="s">
        <v>51</v>
      </c>
      <c r="C12" s="39">
        <v>4.2699999999999996</v>
      </c>
      <c r="D12" s="40"/>
      <c r="G12" s="15"/>
      <c r="H12" s="15"/>
      <c r="I12" s="15"/>
      <c r="J12" s="15"/>
      <c r="K12" s="15"/>
      <c r="L12" s="15"/>
    </row>
    <row r="13" spans="2:12" x14ac:dyDescent="0.25">
      <c r="G13" s="15"/>
      <c r="H13" s="15"/>
      <c r="I13" s="15"/>
      <c r="J13" s="15"/>
      <c r="K13" s="15"/>
      <c r="L13" s="15"/>
    </row>
    <row r="14" spans="2:12" x14ac:dyDescent="0.25">
      <c r="B14" s="41" t="s">
        <v>144</v>
      </c>
      <c r="C14" s="41"/>
      <c r="D14" s="41"/>
      <c r="G14" s="15"/>
      <c r="H14" s="15"/>
      <c r="I14" s="15"/>
      <c r="J14" s="15"/>
      <c r="K14" s="15"/>
      <c r="L14" s="15"/>
    </row>
    <row r="15" spans="2:12" x14ac:dyDescent="0.25">
      <c r="G15" s="15"/>
      <c r="H15" s="15"/>
      <c r="I15" s="15"/>
      <c r="J15" s="15"/>
      <c r="K15" s="15"/>
      <c r="L15" s="15"/>
    </row>
    <row r="17" spans="3:5" x14ac:dyDescent="0.25">
      <c r="C17" s="15"/>
      <c r="D17" s="15"/>
      <c r="E17" s="15"/>
    </row>
    <row r="18" spans="3:5" x14ac:dyDescent="0.25">
      <c r="C18" s="15"/>
      <c r="D18" s="15"/>
      <c r="E18" s="15"/>
    </row>
    <row r="19" spans="3:5" x14ac:dyDescent="0.25">
      <c r="C19" s="15"/>
      <c r="D19" s="15"/>
      <c r="E19" s="15"/>
    </row>
    <row r="20" spans="3:5" x14ac:dyDescent="0.25">
      <c r="C20" s="15"/>
      <c r="D20" s="15"/>
      <c r="E20" s="15"/>
    </row>
    <row r="21" spans="3:5" x14ac:dyDescent="0.25">
      <c r="C21" s="15"/>
      <c r="D21" s="15"/>
      <c r="E21" s="15"/>
    </row>
    <row r="22" spans="3:5" x14ac:dyDescent="0.25">
      <c r="C22" s="15"/>
      <c r="D22" s="15"/>
      <c r="E22" s="15"/>
    </row>
    <row r="23" spans="3:5" x14ac:dyDescent="0.25">
      <c r="C23" s="15"/>
      <c r="D23" s="15"/>
      <c r="E23" s="15"/>
    </row>
    <row r="24" spans="3:5" x14ac:dyDescent="0.25">
      <c r="C24" s="15"/>
      <c r="D24" s="15"/>
      <c r="E24" s="15"/>
    </row>
    <row r="25" spans="3:5" x14ac:dyDescent="0.25">
      <c r="C25" s="15"/>
      <c r="D25" s="15"/>
      <c r="E25" s="15"/>
    </row>
    <row r="26" spans="3:5" x14ac:dyDescent="0.25">
      <c r="C26" s="15"/>
      <c r="D26" s="15"/>
      <c r="E26" s="15"/>
    </row>
    <row r="27" spans="3:5" x14ac:dyDescent="0.25">
      <c r="C27" s="15"/>
      <c r="D27" s="15"/>
      <c r="E27" s="15"/>
    </row>
    <row r="28" spans="3:5" x14ac:dyDescent="0.25">
      <c r="C28" s="15"/>
      <c r="D28" s="15"/>
      <c r="E28" s="15"/>
    </row>
  </sheetData>
  <mergeCells count="5">
    <mergeCell ref="B2:B5"/>
    <mergeCell ref="C12:D12"/>
    <mergeCell ref="C4:D4"/>
    <mergeCell ref="C2:D3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4"/>
    <col min="3" max="3" width="23.7109375" customWidth="1"/>
    <col min="4" max="4" width="12.5703125" bestFit="1" customWidth="1"/>
  </cols>
  <sheetData>
    <row r="2" spans="2:5" ht="18.75" customHeight="1" x14ac:dyDescent="0.25">
      <c r="B2" s="27" t="s">
        <v>139</v>
      </c>
      <c r="C2" s="27"/>
      <c r="D2" s="24">
        <v>2019</v>
      </c>
      <c r="E2" s="24"/>
    </row>
    <row r="3" spans="2:5" x14ac:dyDescent="0.25">
      <c r="B3" s="27"/>
      <c r="C3" s="27"/>
      <c r="D3" s="24"/>
      <c r="E3" s="24"/>
    </row>
    <row r="4" spans="2:5" x14ac:dyDescent="0.25">
      <c r="B4" s="27"/>
      <c r="C4" s="27"/>
      <c r="D4" s="22" t="s">
        <v>0</v>
      </c>
      <c r="E4" s="23"/>
    </row>
    <row r="5" spans="2:5" x14ac:dyDescent="0.25">
      <c r="B5" s="27"/>
      <c r="C5" s="27"/>
      <c r="D5" s="17" t="s">
        <v>2</v>
      </c>
      <c r="E5" s="17" t="s">
        <v>9</v>
      </c>
    </row>
    <row r="6" spans="2:5" x14ac:dyDescent="0.25">
      <c r="B6" s="25" t="s">
        <v>61</v>
      </c>
      <c r="C6" s="2" t="s">
        <v>62</v>
      </c>
      <c r="D6" s="3">
        <v>166207</v>
      </c>
      <c r="E6" s="6">
        <v>0.45300000000000001</v>
      </c>
    </row>
    <row r="7" spans="2:5" x14ac:dyDescent="0.25">
      <c r="B7" s="26"/>
      <c r="C7" s="2" t="s">
        <v>63</v>
      </c>
      <c r="D7" s="3">
        <v>201044</v>
      </c>
      <c r="E7" s="6">
        <v>0.54700000000000004</v>
      </c>
    </row>
    <row r="9" spans="2:5" x14ac:dyDescent="0.25">
      <c r="B9" s="41" t="s">
        <v>144</v>
      </c>
      <c r="C9" s="41"/>
      <c r="D9" s="41"/>
    </row>
    <row r="10" spans="2:5" x14ac:dyDescent="0.25">
      <c r="D10" s="15"/>
    </row>
    <row r="11" spans="2:5" x14ac:dyDescent="0.25">
      <c r="D11" s="15"/>
    </row>
    <row r="12" spans="2:5" x14ac:dyDescent="0.25">
      <c r="D12" s="15"/>
    </row>
    <row r="13" spans="2:5" x14ac:dyDescent="0.25">
      <c r="D13" s="15"/>
    </row>
    <row r="14" spans="2:5" x14ac:dyDescent="0.25">
      <c r="D14" s="15"/>
    </row>
    <row r="15" spans="2:5" x14ac:dyDescent="0.25">
      <c r="D15" s="15"/>
    </row>
    <row r="16" spans="2:5" x14ac:dyDescent="0.25">
      <c r="D16" s="15"/>
    </row>
    <row r="17" spans="4:4" x14ac:dyDescent="0.25">
      <c r="D17" s="15"/>
    </row>
  </sheetData>
  <mergeCells count="5">
    <mergeCell ref="D4:E4"/>
    <mergeCell ref="D2:E3"/>
    <mergeCell ref="B6:B7"/>
    <mergeCell ref="B2:C5"/>
    <mergeCell ref="B9:D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27.85546875" customWidth="1"/>
    <col min="3" max="3" width="12.5703125" bestFit="1" customWidth="1"/>
  </cols>
  <sheetData>
    <row r="2" spans="2:4" ht="18.75" customHeight="1" x14ac:dyDescent="0.25">
      <c r="B2" s="28" t="s">
        <v>52</v>
      </c>
      <c r="C2" s="24">
        <v>2019</v>
      </c>
      <c r="D2" s="24"/>
    </row>
    <row r="3" spans="2:4" x14ac:dyDescent="0.25">
      <c r="B3" s="29"/>
      <c r="C3" s="24"/>
      <c r="D3" s="24"/>
    </row>
    <row r="4" spans="2:4" x14ac:dyDescent="0.25">
      <c r="B4" s="29"/>
      <c r="C4" s="24" t="s">
        <v>0</v>
      </c>
      <c r="D4" s="24"/>
    </row>
    <row r="5" spans="2:4" x14ac:dyDescent="0.25">
      <c r="B5" s="30"/>
      <c r="C5" s="17" t="s">
        <v>2</v>
      </c>
      <c r="D5" s="17" t="s">
        <v>9</v>
      </c>
    </row>
    <row r="6" spans="2:4" x14ac:dyDescent="0.25">
      <c r="B6" s="2" t="s">
        <v>53</v>
      </c>
      <c r="C6" s="3">
        <v>211457</v>
      </c>
      <c r="D6" s="6">
        <v>0.436</v>
      </c>
    </row>
    <row r="7" spans="2:4" x14ac:dyDescent="0.25">
      <c r="B7" s="2" t="s">
        <v>60</v>
      </c>
      <c r="C7" s="3">
        <v>36140</v>
      </c>
      <c r="D7" s="6">
        <v>7.4999999999999997E-2</v>
      </c>
    </row>
    <row r="8" spans="2:4" x14ac:dyDescent="0.25">
      <c r="B8" s="2" t="s">
        <v>54</v>
      </c>
      <c r="C8" s="3">
        <v>67976</v>
      </c>
      <c r="D8" s="6">
        <v>0.14000000000000001</v>
      </c>
    </row>
    <row r="9" spans="2:4" x14ac:dyDescent="0.25">
      <c r="B9" s="2" t="s">
        <v>55</v>
      </c>
      <c r="C9" s="3">
        <v>33230</v>
      </c>
      <c r="D9" s="6">
        <v>6.9000000000000006E-2</v>
      </c>
    </row>
    <row r="10" spans="2:4" x14ac:dyDescent="0.25">
      <c r="B10" s="2" t="s">
        <v>56</v>
      </c>
      <c r="C10" s="3">
        <v>61603</v>
      </c>
      <c r="D10" s="6">
        <v>0.127</v>
      </c>
    </row>
    <row r="11" spans="2:4" x14ac:dyDescent="0.25">
      <c r="B11" s="2" t="s">
        <v>57</v>
      </c>
      <c r="C11" s="3">
        <v>37020</v>
      </c>
      <c r="D11" s="6">
        <v>7.5999999999999998E-2</v>
      </c>
    </row>
    <row r="12" spans="2:4" x14ac:dyDescent="0.25">
      <c r="B12" s="2" t="s">
        <v>58</v>
      </c>
      <c r="C12" s="3">
        <v>34833</v>
      </c>
      <c r="D12" s="6">
        <v>7.1999999999999995E-2</v>
      </c>
    </row>
    <row r="13" spans="2:4" x14ac:dyDescent="0.25">
      <c r="B13" s="2" t="s">
        <v>1</v>
      </c>
      <c r="C13" s="3">
        <v>0</v>
      </c>
      <c r="D13" s="6">
        <v>0</v>
      </c>
    </row>
    <row r="14" spans="2:4" x14ac:dyDescent="0.25">
      <c r="B14" s="2" t="s">
        <v>59</v>
      </c>
      <c r="C14" s="3">
        <v>2538</v>
      </c>
      <c r="D14" s="6">
        <v>5.0000000000000001E-3</v>
      </c>
    </row>
    <row r="16" spans="2:4" x14ac:dyDescent="0.25">
      <c r="B16" s="41" t="s">
        <v>144</v>
      </c>
      <c r="C16" s="41"/>
      <c r="D16" s="41"/>
    </row>
    <row r="28" spans="3:5" x14ac:dyDescent="0.25">
      <c r="C28" s="15"/>
      <c r="D28" s="15"/>
      <c r="E28" s="15"/>
    </row>
    <row r="29" spans="3:5" x14ac:dyDescent="0.25">
      <c r="C29" s="15"/>
      <c r="D29" s="15"/>
      <c r="E29" s="15"/>
    </row>
  </sheetData>
  <mergeCells count="4">
    <mergeCell ref="C4:D4"/>
    <mergeCell ref="C2:D3"/>
    <mergeCell ref="B2:B5"/>
    <mergeCell ref="B16:D1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27.140625" customWidth="1"/>
    <col min="3" max="3" width="12.5703125" bestFit="1" customWidth="1"/>
  </cols>
  <sheetData>
    <row r="2" spans="2:12" ht="18.75" customHeight="1" x14ac:dyDescent="0.25">
      <c r="B2" s="28" t="s">
        <v>119</v>
      </c>
      <c r="C2" s="24">
        <v>2019</v>
      </c>
      <c r="D2" s="24"/>
    </row>
    <row r="3" spans="2:12" x14ac:dyDescent="0.25">
      <c r="B3" s="29"/>
      <c r="C3" s="24"/>
      <c r="D3" s="24"/>
    </row>
    <row r="4" spans="2:12" x14ac:dyDescent="0.25">
      <c r="B4" s="29"/>
      <c r="C4" s="24" t="s">
        <v>0</v>
      </c>
      <c r="D4" s="24"/>
    </row>
    <row r="5" spans="2:12" x14ac:dyDescent="0.25">
      <c r="B5" s="30"/>
      <c r="C5" s="17" t="s">
        <v>2</v>
      </c>
      <c r="D5" s="17" t="s">
        <v>9</v>
      </c>
    </row>
    <row r="6" spans="2:12" x14ac:dyDescent="0.25">
      <c r="B6" s="2" t="s">
        <v>29</v>
      </c>
      <c r="C6" s="3">
        <v>40667</v>
      </c>
      <c r="D6" s="5">
        <v>8.4000000000000005E-2</v>
      </c>
    </row>
    <row r="7" spans="2:12" x14ac:dyDescent="0.25">
      <c r="B7" s="2" t="s">
        <v>30</v>
      </c>
      <c r="C7" s="3">
        <v>444129</v>
      </c>
      <c r="D7" s="5">
        <v>0.91600000000000004</v>
      </c>
      <c r="G7" s="15"/>
      <c r="H7" s="15"/>
      <c r="I7" s="15"/>
      <c r="J7" s="15"/>
      <c r="K7" s="15"/>
      <c r="L7" s="15"/>
    </row>
    <row r="8" spans="2:12" x14ac:dyDescent="0.25">
      <c r="G8" s="15"/>
      <c r="H8" s="15"/>
      <c r="I8" s="15"/>
      <c r="J8" s="15"/>
      <c r="K8" s="15"/>
      <c r="L8" s="15"/>
    </row>
    <row r="9" spans="2:12" x14ac:dyDescent="0.25">
      <c r="B9" s="41" t="s">
        <v>144</v>
      </c>
      <c r="C9" s="41"/>
      <c r="D9" s="41"/>
      <c r="G9" s="15"/>
      <c r="H9" s="15"/>
      <c r="I9" s="15"/>
      <c r="J9" s="15"/>
      <c r="K9" s="15"/>
      <c r="L9" s="15"/>
    </row>
    <row r="10" spans="2:12" x14ac:dyDescent="0.25">
      <c r="G10" s="15"/>
      <c r="H10" s="15"/>
      <c r="I10" s="15"/>
      <c r="J10" s="15"/>
      <c r="K10" s="15"/>
      <c r="L10" s="15"/>
    </row>
    <row r="11" spans="2:12" x14ac:dyDescent="0.25">
      <c r="G11" s="15"/>
      <c r="H11" s="15"/>
      <c r="I11" s="15"/>
      <c r="J11" s="15"/>
      <c r="K11" s="15"/>
      <c r="L11" s="15"/>
    </row>
    <row r="12" spans="2:12" x14ac:dyDescent="0.25">
      <c r="G12" s="15"/>
      <c r="H12" s="15"/>
      <c r="I12" s="15"/>
      <c r="J12" s="15"/>
      <c r="K12" s="15"/>
      <c r="L12" s="15"/>
    </row>
    <row r="13" spans="2:12" x14ac:dyDescent="0.25">
      <c r="G13" s="15"/>
      <c r="H13" s="15"/>
      <c r="I13" s="15"/>
      <c r="J13" s="15"/>
      <c r="K13" s="15"/>
      <c r="L13" s="15"/>
    </row>
    <row r="14" spans="2:12" x14ac:dyDescent="0.25">
      <c r="G14" s="15"/>
      <c r="H14" s="15"/>
      <c r="I14" s="15"/>
      <c r="J14" s="15"/>
      <c r="K14" s="15"/>
      <c r="L14" s="15"/>
    </row>
  </sheetData>
  <mergeCells count="4">
    <mergeCell ref="C4:D4"/>
    <mergeCell ref="C2:D3"/>
    <mergeCell ref="B2:B5"/>
    <mergeCell ref="B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</cols>
  <sheetData>
    <row r="2" spans="2:10" ht="18.75" customHeight="1" x14ac:dyDescent="0.25">
      <c r="B2" s="28" t="s">
        <v>120</v>
      </c>
      <c r="C2" s="31">
        <v>2019</v>
      </c>
      <c r="D2" s="32"/>
    </row>
    <row r="3" spans="2:10" x14ac:dyDescent="0.25">
      <c r="B3" s="29"/>
      <c r="C3" s="33"/>
      <c r="D3" s="34"/>
    </row>
    <row r="4" spans="2:10" x14ac:dyDescent="0.25">
      <c r="B4" s="29"/>
      <c r="C4" s="24" t="s">
        <v>0</v>
      </c>
      <c r="D4" s="24"/>
    </row>
    <row r="5" spans="2:10" x14ac:dyDescent="0.25">
      <c r="B5" s="30"/>
      <c r="C5" s="17" t="s">
        <v>2</v>
      </c>
      <c r="D5" s="17" t="s">
        <v>9</v>
      </c>
    </row>
    <row r="6" spans="2:10" x14ac:dyDescent="0.25">
      <c r="B6" s="2" t="s">
        <v>25</v>
      </c>
      <c r="C6" s="3">
        <v>234266</v>
      </c>
      <c r="D6" s="5">
        <v>0.48299999999999998</v>
      </c>
    </row>
    <row r="7" spans="2:10" x14ac:dyDescent="0.25">
      <c r="B7" s="2" t="s">
        <v>26</v>
      </c>
      <c r="C7" s="3">
        <v>163771</v>
      </c>
      <c r="D7" s="5">
        <v>0.33800000000000002</v>
      </c>
    </row>
    <row r="8" spans="2:10" x14ac:dyDescent="0.25">
      <c r="B8" s="2" t="s">
        <v>27</v>
      </c>
      <c r="C8" s="3">
        <v>76613</v>
      </c>
      <c r="D8" s="5">
        <v>0.158</v>
      </c>
    </row>
    <row r="9" spans="2:10" x14ac:dyDescent="0.25">
      <c r="B9" s="2" t="s">
        <v>28</v>
      </c>
      <c r="C9" s="3">
        <v>13318</v>
      </c>
      <c r="D9" s="5">
        <v>2.7E-2</v>
      </c>
      <c r="F9" s="15"/>
      <c r="G9" s="15"/>
      <c r="H9" s="15"/>
      <c r="I9" s="15"/>
    </row>
    <row r="10" spans="2:10" x14ac:dyDescent="0.25">
      <c r="B10" s="2" t="s">
        <v>1</v>
      </c>
      <c r="C10" s="3">
        <v>0</v>
      </c>
      <c r="D10" s="5">
        <v>0</v>
      </c>
      <c r="F10" s="15"/>
      <c r="G10" s="15"/>
      <c r="H10" s="15"/>
      <c r="I10" s="15"/>
      <c r="J10" s="16"/>
    </row>
    <row r="11" spans="2:10" x14ac:dyDescent="0.25">
      <c r="F11" s="15"/>
      <c r="G11" s="15"/>
      <c r="H11" s="15"/>
      <c r="I11" s="15"/>
      <c r="J11" s="16"/>
    </row>
    <row r="12" spans="2:10" x14ac:dyDescent="0.25">
      <c r="B12" s="41" t="s">
        <v>144</v>
      </c>
      <c r="C12" s="41"/>
      <c r="D12" s="41"/>
      <c r="F12" s="15"/>
      <c r="G12" s="15"/>
      <c r="H12" s="15"/>
      <c r="I12" s="15"/>
      <c r="J12" s="16"/>
    </row>
    <row r="13" spans="2:10" x14ac:dyDescent="0.25">
      <c r="F13" s="15"/>
      <c r="G13" s="15"/>
      <c r="H13" s="15"/>
      <c r="I13" s="15"/>
      <c r="J13" s="16"/>
    </row>
    <row r="14" spans="2:10" x14ac:dyDescent="0.25">
      <c r="F14" s="15"/>
      <c r="G14" s="15"/>
      <c r="H14" s="15"/>
      <c r="I14" s="15"/>
      <c r="J14" s="16"/>
    </row>
    <row r="15" spans="2:10" x14ac:dyDescent="0.25">
      <c r="F15" s="15"/>
      <c r="G15" s="15"/>
      <c r="H15" s="15"/>
      <c r="I15" s="15"/>
    </row>
    <row r="16" spans="2:10" x14ac:dyDescent="0.25">
      <c r="F16" s="15"/>
      <c r="G16" s="15"/>
      <c r="H16" s="15"/>
      <c r="I16" s="15"/>
    </row>
    <row r="17" spans="6:9" x14ac:dyDescent="0.25">
      <c r="F17" s="15"/>
      <c r="G17" s="15"/>
      <c r="H17" s="15"/>
      <c r="I17" s="15"/>
    </row>
  </sheetData>
  <mergeCells count="4">
    <mergeCell ref="C4:D4"/>
    <mergeCell ref="C2:D3"/>
    <mergeCell ref="B2:B5"/>
    <mergeCell ref="B12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5.140625" bestFit="1" customWidth="1"/>
    <col min="3" max="3" width="12.5703125" bestFit="1" customWidth="1"/>
  </cols>
  <sheetData>
    <row r="2" spans="2:11" ht="18.75" customHeight="1" x14ac:dyDescent="0.25">
      <c r="B2" s="28" t="s">
        <v>121</v>
      </c>
      <c r="C2" s="24">
        <v>2019</v>
      </c>
      <c r="D2" s="24"/>
    </row>
    <row r="3" spans="2:11" x14ac:dyDescent="0.25">
      <c r="B3" s="29"/>
      <c r="C3" s="24"/>
      <c r="D3" s="24"/>
    </row>
    <row r="4" spans="2:11" x14ac:dyDescent="0.25">
      <c r="B4" s="29"/>
      <c r="C4" s="24" t="s">
        <v>0</v>
      </c>
      <c r="D4" s="24"/>
      <c r="F4" s="15"/>
      <c r="G4" s="15"/>
      <c r="H4" s="15"/>
      <c r="I4" s="15"/>
      <c r="J4" s="15"/>
      <c r="K4" s="15"/>
    </row>
    <row r="5" spans="2:11" x14ac:dyDescent="0.25">
      <c r="B5" s="30"/>
      <c r="C5" s="17" t="s">
        <v>2</v>
      </c>
      <c r="D5" s="17" t="s">
        <v>9</v>
      </c>
      <c r="F5" s="15"/>
      <c r="G5" s="15"/>
      <c r="H5" s="15"/>
      <c r="I5" s="15"/>
      <c r="J5" s="15"/>
      <c r="K5" s="15"/>
    </row>
    <row r="6" spans="2:11" x14ac:dyDescent="0.25">
      <c r="B6" s="4" t="s">
        <v>4</v>
      </c>
      <c r="C6" s="3">
        <v>72914</v>
      </c>
      <c r="D6" s="5">
        <v>0.15</v>
      </c>
      <c r="F6" s="15"/>
      <c r="G6" s="15"/>
      <c r="H6" s="15"/>
      <c r="I6" s="15"/>
      <c r="J6" s="15"/>
      <c r="K6" s="15"/>
    </row>
    <row r="7" spans="2:11" x14ac:dyDescent="0.25">
      <c r="B7" s="4" t="s">
        <v>95</v>
      </c>
      <c r="C7" s="3">
        <v>180996</v>
      </c>
      <c r="D7" s="5">
        <v>0.373</v>
      </c>
      <c r="F7" s="15"/>
      <c r="G7" s="15"/>
      <c r="H7" s="15"/>
      <c r="I7" s="15"/>
      <c r="J7" s="15"/>
      <c r="K7" s="15"/>
    </row>
    <row r="8" spans="2:11" x14ac:dyDescent="0.25">
      <c r="B8" s="4" t="s">
        <v>5</v>
      </c>
      <c r="C8" s="3">
        <v>4361</v>
      </c>
      <c r="D8" s="5">
        <v>8.9999999999999993E-3</v>
      </c>
      <c r="F8" s="15"/>
      <c r="G8" s="15"/>
      <c r="H8" s="15"/>
      <c r="I8" s="15"/>
      <c r="J8" s="15"/>
      <c r="K8" s="15"/>
    </row>
    <row r="9" spans="2:11" x14ac:dyDescent="0.25">
      <c r="B9" s="4" t="s">
        <v>6</v>
      </c>
      <c r="C9" s="3">
        <v>20129</v>
      </c>
      <c r="D9" s="5">
        <v>4.2000000000000003E-2</v>
      </c>
      <c r="F9" s="15"/>
      <c r="G9" s="15"/>
      <c r="H9" s="15"/>
      <c r="I9" s="15"/>
      <c r="J9" s="15"/>
      <c r="K9" s="15"/>
    </row>
    <row r="10" spans="2:11" x14ac:dyDescent="0.25">
      <c r="B10" s="4" t="s">
        <v>96</v>
      </c>
      <c r="C10" s="3">
        <v>481</v>
      </c>
      <c r="D10" s="5">
        <v>1E-3</v>
      </c>
      <c r="F10" s="15"/>
      <c r="G10" s="15"/>
      <c r="H10" s="15"/>
      <c r="I10" s="15"/>
      <c r="J10" s="15"/>
      <c r="K10" s="15"/>
    </row>
    <row r="11" spans="2:11" x14ac:dyDescent="0.25">
      <c r="B11" s="4" t="s">
        <v>7</v>
      </c>
      <c r="C11" s="3">
        <v>127132</v>
      </c>
      <c r="D11" s="5">
        <v>0.26200000000000001</v>
      </c>
      <c r="F11" s="15"/>
      <c r="G11" s="15"/>
      <c r="H11" s="15"/>
      <c r="I11" s="15"/>
      <c r="J11" s="15"/>
      <c r="K11" s="15"/>
    </row>
    <row r="12" spans="2:11" x14ac:dyDescent="0.25">
      <c r="B12" s="4" t="s">
        <v>97</v>
      </c>
      <c r="C12" s="3">
        <v>75633</v>
      </c>
      <c r="D12" s="5">
        <v>0.156</v>
      </c>
      <c r="F12" s="15"/>
      <c r="G12" s="15"/>
      <c r="H12" s="15"/>
      <c r="I12" s="15"/>
      <c r="J12" s="15"/>
      <c r="K12" s="15"/>
    </row>
    <row r="13" spans="2:11" x14ac:dyDescent="0.25">
      <c r="B13" s="4" t="s">
        <v>8</v>
      </c>
      <c r="C13" s="3">
        <v>3150</v>
      </c>
      <c r="D13" s="5">
        <v>6.0000000000000001E-3</v>
      </c>
      <c r="F13" s="15"/>
      <c r="G13" s="15"/>
      <c r="H13" s="15"/>
      <c r="I13" s="15"/>
      <c r="J13" s="15"/>
      <c r="K13" s="15"/>
    </row>
    <row r="14" spans="2:11" x14ac:dyDescent="0.25">
      <c r="F14" s="15"/>
      <c r="G14" s="15"/>
      <c r="H14" s="15"/>
      <c r="I14" s="15"/>
      <c r="J14" s="15"/>
      <c r="K14" s="15"/>
    </row>
    <row r="15" spans="2:11" x14ac:dyDescent="0.25">
      <c r="B15" s="41" t="s">
        <v>144</v>
      </c>
      <c r="C15" s="41"/>
      <c r="D15" s="41"/>
      <c r="F15" s="15"/>
      <c r="G15" s="15"/>
      <c r="H15" s="15"/>
      <c r="I15" s="15"/>
      <c r="J15" s="15"/>
      <c r="K15" s="15"/>
    </row>
    <row r="16" spans="2:11" x14ac:dyDescent="0.25">
      <c r="F16" s="15"/>
      <c r="G16" s="15"/>
      <c r="H16" s="15"/>
      <c r="I16" s="15"/>
      <c r="J16" s="15"/>
      <c r="K16" s="15"/>
    </row>
  </sheetData>
  <mergeCells count="4">
    <mergeCell ref="C4:D4"/>
    <mergeCell ref="C2:D3"/>
    <mergeCell ref="B2:B5"/>
    <mergeCell ref="B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" customWidth="1"/>
    <col min="2" max="2" width="38.85546875" customWidth="1"/>
    <col min="3" max="3" width="12.5703125" bestFit="1" customWidth="1"/>
  </cols>
  <sheetData>
    <row r="2" spans="1:4" ht="21.75" customHeight="1" x14ac:dyDescent="0.25">
      <c r="B2" s="27" t="s">
        <v>134</v>
      </c>
      <c r="C2" s="24">
        <v>2019</v>
      </c>
      <c r="D2" s="24"/>
    </row>
    <row r="3" spans="1:4" x14ac:dyDescent="0.25">
      <c r="B3" s="27"/>
      <c r="C3" s="24"/>
      <c r="D3" s="24"/>
    </row>
    <row r="4" spans="1:4" x14ac:dyDescent="0.25">
      <c r="B4" s="27"/>
      <c r="C4" s="24" t="s">
        <v>0</v>
      </c>
      <c r="D4" s="24"/>
    </row>
    <row r="5" spans="1:4" x14ac:dyDescent="0.25">
      <c r="B5" s="27"/>
      <c r="C5" s="17" t="s">
        <v>2</v>
      </c>
      <c r="D5" s="17" t="s">
        <v>3</v>
      </c>
    </row>
    <row r="6" spans="1:4" x14ac:dyDescent="0.25">
      <c r="A6" s="15"/>
      <c r="B6" s="2" t="s">
        <v>78</v>
      </c>
      <c r="C6" s="3">
        <v>191858</v>
      </c>
      <c r="D6" s="5">
        <v>0.39600000000000002</v>
      </c>
    </row>
    <row r="7" spans="1:4" x14ac:dyDescent="0.25">
      <c r="A7" s="15"/>
      <c r="B7" s="2" t="s">
        <v>80</v>
      </c>
      <c r="C7" s="3">
        <v>112052</v>
      </c>
      <c r="D7" s="5">
        <v>0.23100000000000001</v>
      </c>
    </row>
    <row r="8" spans="1:4" x14ac:dyDescent="0.25">
      <c r="A8" s="15"/>
      <c r="B8" s="2" t="s">
        <v>79</v>
      </c>
      <c r="C8" s="3">
        <v>58141</v>
      </c>
      <c r="D8" s="5">
        <v>0.12</v>
      </c>
    </row>
    <row r="9" spans="1:4" x14ac:dyDescent="0.25">
      <c r="A9" s="15"/>
      <c r="B9" s="2" t="s">
        <v>77</v>
      </c>
      <c r="C9" s="3">
        <v>32047</v>
      </c>
      <c r="D9" s="5">
        <v>6.6000000000000003E-2</v>
      </c>
    </row>
    <row r="10" spans="1:4" x14ac:dyDescent="0.25">
      <c r="A10" s="15"/>
      <c r="B10" s="2" t="s">
        <v>84</v>
      </c>
      <c r="C10" s="3">
        <v>12668</v>
      </c>
      <c r="D10" s="5">
        <v>2.5999999999999999E-2</v>
      </c>
    </row>
    <row r="11" spans="1:4" x14ac:dyDescent="0.25">
      <c r="A11" s="15"/>
      <c r="B11" s="2" t="s">
        <v>82</v>
      </c>
      <c r="C11" s="3">
        <v>10132</v>
      </c>
      <c r="D11" s="5">
        <v>2.1000000000000001E-2</v>
      </c>
    </row>
    <row r="12" spans="1:4" x14ac:dyDescent="0.25">
      <c r="A12" s="15"/>
      <c r="B12" s="2" t="s">
        <v>89</v>
      </c>
      <c r="C12" s="3">
        <v>7268</v>
      </c>
      <c r="D12" s="5">
        <v>1.4999999999999999E-2</v>
      </c>
    </row>
    <row r="13" spans="1:4" x14ac:dyDescent="0.25">
      <c r="A13" s="15"/>
      <c r="B13" s="2" t="s">
        <v>110</v>
      </c>
      <c r="C13" s="3">
        <v>5599</v>
      </c>
      <c r="D13" s="5">
        <v>1.2E-2</v>
      </c>
    </row>
    <row r="14" spans="1:4" x14ac:dyDescent="0.25">
      <c r="A14" s="15"/>
      <c r="B14" s="2" t="s">
        <v>92</v>
      </c>
      <c r="C14" s="3">
        <v>5133</v>
      </c>
      <c r="D14" s="5">
        <v>1.0999999999999999E-2</v>
      </c>
    </row>
    <row r="15" spans="1:4" x14ac:dyDescent="0.25">
      <c r="A15" s="15"/>
      <c r="B15" s="2" t="s">
        <v>83</v>
      </c>
      <c r="C15" s="3">
        <v>5444</v>
      </c>
      <c r="D15" s="5">
        <v>1.0999999999999999E-2</v>
      </c>
    </row>
    <row r="16" spans="1:4" x14ac:dyDescent="0.25">
      <c r="A16" s="15"/>
      <c r="B16" s="2" t="s">
        <v>94</v>
      </c>
      <c r="C16" s="3">
        <v>4627</v>
      </c>
      <c r="D16" s="5">
        <v>0.01</v>
      </c>
    </row>
    <row r="17" spans="1:4" x14ac:dyDescent="0.25">
      <c r="A17" s="15"/>
      <c r="B17" s="2" t="s">
        <v>85</v>
      </c>
      <c r="C17" s="3">
        <v>4621</v>
      </c>
      <c r="D17" s="5">
        <v>0.01</v>
      </c>
    </row>
    <row r="18" spans="1:4" x14ac:dyDescent="0.25">
      <c r="A18" s="15"/>
      <c r="B18" s="2" t="s">
        <v>93</v>
      </c>
      <c r="C18" s="3">
        <v>4576</v>
      </c>
      <c r="D18" s="5">
        <v>8.9999999999999993E-3</v>
      </c>
    </row>
    <row r="19" spans="1:4" x14ac:dyDescent="0.25">
      <c r="A19" s="15"/>
      <c r="B19" s="2" t="s">
        <v>112</v>
      </c>
      <c r="C19" s="3">
        <v>3985</v>
      </c>
      <c r="D19" s="5">
        <v>8.0000000000000002E-3</v>
      </c>
    </row>
    <row r="20" spans="1:4" x14ac:dyDescent="0.25">
      <c r="A20" s="15"/>
      <c r="B20" s="2" t="s">
        <v>86</v>
      </c>
      <c r="C20" s="3">
        <v>3941</v>
      </c>
      <c r="D20" s="5">
        <v>8.0000000000000002E-3</v>
      </c>
    </row>
    <row r="21" spans="1:4" x14ac:dyDescent="0.25">
      <c r="A21" s="15"/>
      <c r="B21" s="2" t="s">
        <v>115</v>
      </c>
      <c r="C21" s="3">
        <v>3503</v>
      </c>
      <c r="D21" s="5">
        <v>7.0000000000000001E-3</v>
      </c>
    </row>
    <row r="22" spans="1:4" x14ac:dyDescent="0.25">
      <c r="A22" s="15"/>
      <c r="B22" s="2" t="s">
        <v>91</v>
      </c>
      <c r="C22" s="3">
        <v>3218</v>
      </c>
      <c r="D22" s="5">
        <v>7.0000000000000001E-3</v>
      </c>
    </row>
    <row r="23" spans="1:4" x14ac:dyDescent="0.25">
      <c r="A23" s="15"/>
      <c r="B23" s="2" t="s">
        <v>111</v>
      </c>
      <c r="C23" s="3">
        <v>2676</v>
      </c>
      <c r="D23" s="5">
        <v>6.0000000000000001E-3</v>
      </c>
    </row>
    <row r="24" spans="1:4" x14ac:dyDescent="0.25">
      <c r="A24" s="15"/>
      <c r="B24" s="2" t="s">
        <v>81</v>
      </c>
      <c r="C24" s="3">
        <v>2205</v>
      </c>
      <c r="D24" s="5">
        <v>5.0000000000000001E-3</v>
      </c>
    </row>
    <row r="25" spans="1:4" x14ac:dyDescent="0.25">
      <c r="A25" s="15"/>
      <c r="B25" s="2" t="s">
        <v>88</v>
      </c>
      <c r="C25" s="3">
        <v>2373</v>
      </c>
      <c r="D25" s="5">
        <v>5.0000000000000001E-3</v>
      </c>
    </row>
    <row r="26" spans="1:4" x14ac:dyDescent="0.25">
      <c r="A26" s="15"/>
      <c r="B26" s="2" t="s">
        <v>122</v>
      </c>
      <c r="C26" s="3">
        <v>1964</v>
      </c>
      <c r="D26" s="5">
        <v>4.0000000000000001E-3</v>
      </c>
    </row>
    <row r="27" spans="1:4" x14ac:dyDescent="0.25">
      <c r="A27" s="15"/>
      <c r="B27" s="2" t="s">
        <v>123</v>
      </c>
      <c r="C27" s="3">
        <v>1735</v>
      </c>
      <c r="D27" s="5">
        <v>4.0000000000000001E-3</v>
      </c>
    </row>
    <row r="28" spans="1:4" x14ac:dyDescent="0.25">
      <c r="A28" s="15"/>
      <c r="B28" s="2" t="s">
        <v>114</v>
      </c>
      <c r="C28" s="3">
        <v>1671</v>
      </c>
      <c r="D28" s="5">
        <v>3.0000000000000001E-3</v>
      </c>
    </row>
    <row r="29" spans="1:4" x14ac:dyDescent="0.25">
      <c r="A29" s="15"/>
      <c r="B29" s="2" t="s">
        <v>107</v>
      </c>
      <c r="C29" s="3">
        <v>1631</v>
      </c>
      <c r="D29" s="5">
        <v>3.0000000000000001E-3</v>
      </c>
    </row>
    <row r="30" spans="1:4" x14ac:dyDescent="0.25">
      <c r="A30" s="15"/>
      <c r="B30" s="2" t="s">
        <v>113</v>
      </c>
      <c r="C30" s="3">
        <v>1225</v>
      </c>
      <c r="D30" s="5">
        <v>3.0000000000000001E-3</v>
      </c>
    </row>
    <row r="31" spans="1:4" x14ac:dyDescent="0.25">
      <c r="A31" s="15"/>
      <c r="B31" s="2" t="s">
        <v>87</v>
      </c>
      <c r="C31" s="3">
        <v>1480</v>
      </c>
      <c r="D31" s="5">
        <v>3.0000000000000001E-3</v>
      </c>
    </row>
    <row r="32" spans="1:4" x14ac:dyDescent="0.25">
      <c r="A32" s="15"/>
      <c r="B32" s="2" t="s">
        <v>124</v>
      </c>
      <c r="C32" s="3">
        <v>1196</v>
      </c>
      <c r="D32" s="5">
        <v>2E-3</v>
      </c>
    </row>
    <row r="33" spans="1:4" x14ac:dyDescent="0.25">
      <c r="A33" s="15"/>
      <c r="B33" s="2" t="s">
        <v>125</v>
      </c>
      <c r="C33" s="3">
        <v>960</v>
      </c>
      <c r="D33" s="5">
        <v>2E-3</v>
      </c>
    </row>
    <row r="34" spans="1:4" x14ac:dyDescent="0.25">
      <c r="A34" s="15"/>
      <c r="B34" s="2" t="s">
        <v>117</v>
      </c>
      <c r="C34" s="3">
        <v>821</v>
      </c>
      <c r="D34" s="5">
        <v>2E-3</v>
      </c>
    </row>
    <row r="35" spans="1:4" x14ac:dyDescent="0.25">
      <c r="A35" s="15"/>
      <c r="B35" s="2" t="s">
        <v>126</v>
      </c>
      <c r="C35" s="3">
        <v>450</v>
      </c>
      <c r="D35" s="5">
        <v>1E-3</v>
      </c>
    </row>
    <row r="36" spans="1:4" x14ac:dyDescent="0.25">
      <c r="A36" s="15"/>
      <c r="B36" s="2" t="s">
        <v>90</v>
      </c>
      <c r="C36" s="3">
        <v>414</v>
      </c>
      <c r="D36" s="5">
        <v>1E-3</v>
      </c>
    </row>
    <row r="37" spans="1:4" x14ac:dyDescent="0.25">
      <c r="A37" s="15"/>
      <c r="B37" s="2" t="s">
        <v>127</v>
      </c>
      <c r="C37" s="3">
        <v>270</v>
      </c>
      <c r="D37" s="5">
        <v>1E-3</v>
      </c>
    </row>
    <row r="38" spans="1:4" x14ac:dyDescent="0.25">
      <c r="B38" s="2" t="s">
        <v>128</v>
      </c>
      <c r="C38" s="3">
        <v>421</v>
      </c>
      <c r="D38" s="5">
        <v>1E-3</v>
      </c>
    </row>
    <row r="39" spans="1:4" x14ac:dyDescent="0.25">
      <c r="B39" s="2" t="s">
        <v>108</v>
      </c>
      <c r="C39" s="3">
        <v>573</v>
      </c>
      <c r="D39" s="5">
        <v>1E-3</v>
      </c>
    </row>
    <row r="40" spans="1:4" x14ac:dyDescent="0.25">
      <c r="B40" s="2" t="s">
        <v>116</v>
      </c>
      <c r="C40" s="3">
        <v>385</v>
      </c>
      <c r="D40" s="5">
        <v>1E-3</v>
      </c>
    </row>
    <row r="41" spans="1:4" x14ac:dyDescent="0.25">
      <c r="B41" s="2" t="s">
        <v>109</v>
      </c>
      <c r="C41" s="3">
        <v>586</v>
      </c>
      <c r="D41" s="5">
        <v>1E-3</v>
      </c>
    </row>
    <row r="42" spans="1:4" x14ac:dyDescent="0.25">
      <c r="B42" s="2" t="s">
        <v>129</v>
      </c>
      <c r="C42" s="3">
        <v>312</v>
      </c>
      <c r="D42" s="5">
        <v>1E-3</v>
      </c>
    </row>
    <row r="43" spans="1:4" x14ac:dyDescent="0.25">
      <c r="B43" s="2" t="s">
        <v>130</v>
      </c>
      <c r="C43" s="3">
        <v>257</v>
      </c>
      <c r="D43" s="5">
        <v>1E-3</v>
      </c>
    </row>
    <row r="44" spans="1:4" x14ac:dyDescent="0.25">
      <c r="B44" s="2" t="s">
        <v>131</v>
      </c>
      <c r="C44" s="3">
        <v>430</v>
      </c>
      <c r="D44" s="5">
        <v>1E-3</v>
      </c>
    </row>
    <row r="45" spans="1:4" x14ac:dyDescent="0.25">
      <c r="B45" s="2" t="s">
        <v>132</v>
      </c>
      <c r="C45" s="3">
        <v>339</v>
      </c>
      <c r="D45" s="5">
        <v>1E-3</v>
      </c>
    </row>
    <row r="46" spans="1:4" x14ac:dyDescent="0.25">
      <c r="B46" s="2" t="s">
        <v>133</v>
      </c>
      <c r="C46" s="3">
        <v>452</v>
      </c>
      <c r="D46" s="5">
        <v>1E-3</v>
      </c>
    </row>
    <row r="48" spans="1:4" x14ac:dyDescent="0.25">
      <c r="B48" s="41" t="s">
        <v>144</v>
      </c>
      <c r="C48" s="41"/>
      <c r="D48" s="41"/>
    </row>
  </sheetData>
  <mergeCells count="4">
    <mergeCell ref="C4:D4"/>
    <mergeCell ref="C2:D3"/>
    <mergeCell ref="B2:B5"/>
    <mergeCell ref="B48:D4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3" customWidth="1"/>
  </cols>
  <sheetData>
    <row r="2" spans="2:4" ht="18.75" customHeight="1" x14ac:dyDescent="0.25">
      <c r="B2" s="28" t="s">
        <v>32</v>
      </c>
      <c r="C2" s="24">
        <v>2019</v>
      </c>
    </row>
    <row r="3" spans="2:4" x14ac:dyDescent="0.25">
      <c r="B3" s="29"/>
      <c r="C3" s="24"/>
    </row>
    <row r="4" spans="2:4" x14ac:dyDescent="0.25">
      <c r="B4" s="29"/>
      <c r="C4" s="17" t="s">
        <v>0</v>
      </c>
    </row>
    <row r="5" spans="2:4" x14ac:dyDescent="0.25">
      <c r="B5" s="2" t="s">
        <v>31</v>
      </c>
      <c r="C5" s="3">
        <v>1648374</v>
      </c>
      <c r="D5" s="19"/>
    </row>
    <row r="6" spans="2:4" ht="30.75" customHeight="1" x14ac:dyDescent="0.25">
      <c r="B6" s="2" t="s">
        <v>33</v>
      </c>
      <c r="C6" s="18">
        <v>3.4</v>
      </c>
      <c r="D6" s="19"/>
    </row>
    <row r="7" spans="2:4" x14ac:dyDescent="0.25">
      <c r="D7" s="19"/>
    </row>
    <row r="8" spans="2:4" x14ac:dyDescent="0.25">
      <c r="B8" s="41" t="s">
        <v>144</v>
      </c>
      <c r="C8" s="41"/>
      <c r="D8" s="41"/>
    </row>
  </sheetData>
  <mergeCells count="3">
    <mergeCell ref="C2:C3"/>
    <mergeCell ref="B2:B4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</cols>
  <sheetData>
    <row r="2" spans="2:4" s="15" customFormat="1" ht="18.75" customHeight="1" x14ac:dyDescent="0.25">
      <c r="B2" s="27" t="s">
        <v>64</v>
      </c>
      <c r="C2" s="24">
        <v>2019</v>
      </c>
      <c r="D2" s="24"/>
    </row>
    <row r="3" spans="2:4" s="15" customFormat="1" x14ac:dyDescent="0.25">
      <c r="B3" s="27"/>
      <c r="C3" s="24"/>
      <c r="D3" s="24"/>
    </row>
    <row r="4" spans="2:4" s="15" customFormat="1" x14ac:dyDescent="0.25">
      <c r="B4" s="27"/>
      <c r="C4" s="22" t="s">
        <v>0</v>
      </c>
      <c r="D4" s="23"/>
    </row>
    <row r="5" spans="2:4" s="15" customFormat="1" x14ac:dyDescent="0.25">
      <c r="B5" s="27"/>
      <c r="C5" s="17" t="s">
        <v>2</v>
      </c>
      <c r="D5" s="17" t="s">
        <v>9</v>
      </c>
    </row>
    <row r="6" spans="2:4" x14ac:dyDescent="0.25">
      <c r="B6" s="2" t="s">
        <v>65</v>
      </c>
      <c r="C6" s="3">
        <v>441466</v>
      </c>
      <c r="D6" s="6">
        <v>0.26890227040434078</v>
      </c>
    </row>
    <row r="7" spans="2:4" x14ac:dyDescent="0.25">
      <c r="B7" s="2" t="s">
        <v>66</v>
      </c>
      <c r="C7" s="3">
        <v>35899</v>
      </c>
      <c r="D7" s="6">
        <v>2.1866514307433482E-2</v>
      </c>
    </row>
    <row r="8" spans="2:4" x14ac:dyDescent="0.25">
      <c r="B8" s="2" t="s">
        <v>67</v>
      </c>
      <c r="C8" s="3">
        <v>169635</v>
      </c>
      <c r="D8" s="6">
        <v>0.10332672649771522</v>
      </c>
    </row>
    <row r="9" spans="2:4" x14ac:dyDescent="0.25">
      <c r="B9" s="2" t="s">
        <v>68</v>
      </c>
      <c r="C9" s="3">
        <v>68161</v>
      </c>
      <c r="D9" s="6">
        <v>4.1517688005486879E-2</v>
      </c>
    </row>
    <row r="10" spans="2:4" x14ac:dyDescent="0.25">
      <c r="B10" s="2" t="s">
        <v>69</v>
      </c>
      <c r="C10" s="3">
        <v>190809</v>
      </c>
      <c r="D10" s="6">
        <v>0.11622406553071325</v>
      </c>
    </row>
    <row r="11" spans="2:4" x14ac:dyDescent="0.25">
      <c r="B11" s="2" t="s">
        <v>70</v>
      </c>
      <c r="C11" s="3">
        <v>716730</v>
      </c>
      <c r="D11" s="6">
        <v>0.43656889605746119</v>
      </c>
    </row>
    <row r="12" spans="2:4" x14ac:dyDescent="0.25">
      <c r="B12" s="2" t="s">
        <v>71</v>
      </c>
      <c r="C12" s="3">
        <v>14818</v>
      </c>
      <c r="D12" s="6">
        <v>9.0258226972213529E-3</v>
      </c>
    </row>
    <row r="13" spans="2:4" x14ac:dyDescent="0.25">
      <c r="B13" s="2" t="s">
        <v>1</v>
      </c>
      <c r="C13" s="3">
        <v>4216</v>
      </c>
      <c r="D13" s="6">
        <v>2.5680164996278324E-3</v>
      </c>
    </row>
    <row r="15" spans="2:4" x14ac:dyDescent="0.25">
      <c r="B15" s="41" t="s">
        <v>144</v>
      </c>
      <c r="C15" s="41"/>
      <c r="D15" s="41"/>
    </row>
  </sheetData>
  <mergeCells count="4">
    <mergeCell ref="B2:B5"/>
    <mergeCell ref="C4:D4"/>
    <mergeCell ref="C2:D3"/>
    <mergeCell ref="B15:D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შინაარსი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2019-08-20T07:52:35Z</dcterms:modified>
</cp:coreProperties>
</file>