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" sheetId="1" r:id="rId1"/>
    <sheet name="Protected areas (Nationality) " sheetId="2" r:id="rId2"/>
  </sheets>
  <definedNames>
    <definedName name="OLE_LINK1" localSheetId="1">'Protected areas (Nationality) '!$B$26</definedName>
  </definedNames>
  <calcPr calcId="152511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45" i="1"/>
  <c r="E45" i="1"/>
  <c r="D4" i="1" l="1"/>
  <c r="G22" i="1" s="1"/>
  <c r="F33" i="1" l="1"/>
  <c r="F34" i="1"/>
  <c r="F35" i="1"/>
  <c r="F36" i="1"/>
  <c r="F37" i="1"/>
  <c r="F38" i="1"/>
  <c r="F39" i="1"/>
  <c r="F40" i="1"/>
  <c r="F41" i="1"/>
  <c r="F42" i="1"/>
  <c r="F43" i="1"/>
  <c r="D5" i="2" l="1"/>
  <c r="E5" i="2"/>
  <c r="F5" i="2"/>
  <c r="C5" i="2"/>
  <c r="F29" i="1"/>
  <c r="F30" i="1"/>
  <c r="F31" i="1"/>
  <c r="F32" i="1"/>
  <c r="F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8" i="1"/>
  <c r="D27" i="1"/>
  <c r="C27" i="1"/>
  <c r="G29" i="1" l="1"/>
  <c r="G45" i="1"/>
  <c r="G44" i="1"/>
  <c r="G40" i="1"/>
  <c r="G36" i="1"/>
  <c r="G32" i="1"/>
  <c r="F27" i="1"/>
  <c r="G43" i="1"/>
  <c r="G31" i="1"/>
  <c r="G28" i="1"/>
  <c r="G42" i="1"/>
  <c r="G38" i="1"/>
  <c r="G34" i="1"/>
  <c r="G30" i="1"/>
  <c r="G27" i="1"/>
  <c r="G39" i="1"/>
  <c r="G35" i="1"/>
  <c r="E27" i="1"/>
  <c r="G41" i="1"/>
  <c r="G37" i="1"/>
  <c r="G33" i="1"/>
  <c r="C4" i="1"/>
  <c r="G9" i="1" l="1"/>
  <c r="E4" i="1"/>
  <c r="F4" i="1"/>
  <c r="G20" i="1"/>
  <c r="G16" i="1"/>
  <c r="G12" i="1"/>
  <c r="G4" i="1"/>
  <c r="G8" i="1"/>
  <c r="G7" i="1"/>
  <c r="G5" i="1"/>
  <c r="G19" i="1"/>
  <c r="G15" i="1"/>
  <c r="G11" i="1"/>
  <c r="G18" i="1"/>
  <c r="G14" i="1"/>
  <c r="G10" i="1"/>
  <c r="G6" i="1"/>
  <c r="G21" i="1"/>
  <c r="G17" i="1"/>
  <c r="G13" i="1"/>
  <c r="F29" i="2"/>
  <c r="E29" i="2"/>
  <c r="D29" i="2"/>
  <c r="C29" i="2"/>
</calcChain>
</file>

<file path=xl/sharedStrings.xml><?xml version="1.0" encoding="utf-8"?>
<sst xmlns="http://schemas.openxmlformats.org/spreadsheetml/2006/main" count="108" uniqueCount="35">
  <si>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</si>
  <si>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</si>
  <si>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</si>
  <si>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</si>
  <si>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</si>
  <si>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</si>
  <si>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</si>
  <si>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</si>
  <si>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</si>
  <si>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</si>
  <si>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</si>
  <si>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</si>
  <si>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</si>
  <si>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</si>
  <si>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</si>
  <si>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</si>
  <si>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</si>
  <si>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</si>
  <si>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</si>
  <si>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</si>
  <si>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</si>
  <si>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</si>
  <si>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</si>
  <si>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</si>
  <si>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</si>
  <si>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</si>
  <si>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</si>
  <si>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</si>
  <si>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</si>
  <si>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2017:  January-November</t>
  </si>
  <si>
    <t>2018:  January-November</t>
  </si>
  <si>
    <t>2017: November</t>
  </si>
  <si>
    <t>2018: November</t>
  </si>
  <si>
    <t>2017: January-November</t>
  </si>
  <si>
    <t>2018: January-November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</si>
</sst>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5" borderId="4" xfId="4" applyNumberFormat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workbookViewId="0">
      <selection activeCell="B2" sqref="B2:G2"/>
    </sheetView>
  </sheetViews>
  <sheetFormatPr defaultRowHeight="15" x14ac:dyDescent="0.25"/>
  <cols>
    <col min="1" max="1" width="12.42578125" customWidth="1"/>
    <col min="2" max="2" width="45.28515625" customWidth="1"/>
    <col min="3" max="3" width="18.42578125" customWidth="1"/>
    <col min="4" max="4" width="18.28515625" customWidth="1"/>
    <col min="5" max="5" width="15.28515625" customWidth="1"/>
    <col min="6" max="6" width="15.7109375" customWidth="1"/>
    <col min="7" max="7" width="13.42578125" customWidth="1"/>
  </cols>
  <sheetData>
    <row r="2" spans="2:7" ht="27.75" customHeight="1" x14ac:dyDescent="0.25">
      <c r="B2" s="18" t="s">
        <v>23</v>
      </c>
      <c r="C2" s="19"/>
      <c r="D2" s="19"/>
      <c r="E2" s="19"/>
      <c r="F2" s="19"/>
      <c r="G2" s="19"/>
    </row>
    <row r="3" spans="2:7" ht="36" customHeight="1" x14ac:dyDescent="0.25">
      <c r="B3" s="3" t="s">
        <v>24</v>
      </c>
      <c r="C3" s="8" t="s">
        <v>29</v>
      </c>
      <c r="D3" s="8" t="s">
        <v>30</v>
      </c>
      <c r="E3" s="3" t="s">
        <v>18</v>
      </c>
      <c r="F3" s="3" t="s">
        <v>19</v>
      </c>
      <c r="G3" s="3" t="s">
        <v>20</v>
      </c>
    </row>
    <row r="4" spans="2:7" ht="19.5" customHeight="1" x14ac:dyDescent="0.25">
      <c r="B4" s="9" t="s">
        <v>17</v>
      </c>
      <c r="C4" s="10">
        <f>SUM(C5:C22)</f>
        <v>943427</v>
      </c>
      <c r="D4" s="10">
        <f>SUM(D5:D22)</f>
        <v>1088157</v>
      </c>
      <c r="E4" s="10">
        <f t="shared" ref="E4:E22" si="0">D4-C4</f>
        <v>144730</v>
      </c>
      <c r="F4" s="12">
        <f t="shared" ref="F4:F22" si="1">D4/C4-1</f>
        <v>0.15340879580508093</v>
      </c>
      <c r="G4" s="13">
        <f>D4/D4</f>
        <v>1</v>
      </c>
    </row>
    <row r="5" spans="2:7" ht="15.75" x14ac:dyDescent="0.25">
      <c r="B5" s="14" t="s">
        <v>9</v>
      </c>
      <c r="C5" s="2">
        <v>162098</v>
      </c>
      <c r="D5" s="2">
        <v>183117</v>
      </c>
      <c r="E5" s="2">
        <f t="shared" si="0"/>
        <v>21019</v>
      </c>
      <c r="F5" s="1">
        <f t="shared" si="1"/>
        <v>0.12966847215881749</v>
      </c>
      <c r="G5" s="1">
        <f t="shared" ref="G5:G22" si="2">D5/$D$4</f>
        <v>0.16828178286772957</v>
      </c>
    </row>
    <row r="6" spans="2:7" ht="15.75" x14ac:dyDescent="0.25">
      <c r="B6" s="14" t="s">
        <v>26</v>
      </c>
      <c r="C6" s="2">
        <v>146915</v>
      </c>
      <c r="D6" s="2">
        <v>172801</v>
      </c>
      <c r="E6" s="2">
        <f t="shared" si="0"/>
        <v>25886</v>
      </c>
      <c r="F6" s="1">
        <f t="shared" si="1"/>
        <v>0.17619712078412686</v>
      </c>
      <c r="G6" s="1">
        <f t="shared" si="2"/>
        <v>0.15880153323463433</v>
      </c>
    </row>
    <row r="7" spans="2:7" s="5" customFormat="1" ht="15.75" x14ac:dyDescent="0.25">
      <c r="B7" s="15" t="s">
        <v>27</v>
      </c>
      <c r="C7" s="2">
        <v>151155</v>
      </c>
      <c r="D7" s="2">
        <v>170915</v>
      </c>
      <c r="E7" s="2">
        <f t="shared" si="0"/>
        <v>19760</v>
      </c>
      <c r="F7" s="1">
        <f t="shared" si="1"/>
        <v>0.13072673745493035</v>
      </c>
      <c r="G7" s="1">
        <f t="shared" si="2"/>
        <v>0.15706832745642402</v>
      </c>
    </row>
    <row r="8" spans="2:7" ht="15.75" x14ac:dyDescent="0.25">
      <c r="B8" s="14" t="s">
        <v>5</v>
      </c>
      <c r="C8" s="2">
        <v>50115</v>
      </c>
      <c r="D8" s="2">
        <v>89030</v>
      </c>
      <c r="E8" s="2">
        <f t="shared" si="0"/>
        <v>38915</v>
      </c>
      <c r="F8" s="1">
        <f t="shared" si="1"/>
        <v>0.77651401775915385</v>
      </c>
      <c r="G8" s="1">
        <f t="shared" si="2"/>
        <v>8.1817237769917395E-2</v>
      </c>
    </row>
    <row r="9" spans="2:7" ht="15.75" x14ac:dyDescent="0.25">
      <c r="B9" s="14" t="s">
        <v>6</v>
      </c>
      <c r="C9" s="2">
        <v>72615</v>
      </c>
      <c r="D9" s="2">
        <v>84189</v>
      </c>
      <c r="E9" s="2">
        <f t="shared" si="0"/>
        <v>11574</v>
      </c>
      <c r="F9" s="1">
        <f t="shared" si="1"/>
        <v>0.15938855608345381</v>
      </c>
      <c r="G9" s="1">
        <f t="shared" si="2"/>
        <v>7.7368431209834609E-2</v>
      </c>
    </row>
    <row r="10" spans="2:7" ht="15.75" x14ac:dyDescent="0.25">
      <c r="B10" s="14" t="s">
        <v>8</v>
      </c>
      <c r="C10" s="2">
        <v>84950</v>
      </c>
      <c r="D10" s="2">
        <v>80838</v>
      </c>
      <c r="E10" s="2">
        <f t="shared" si="0"/>
        <v>-4112</v>
      </c>
      <c r="F10" s="1">
        <f t="shared" si="1"/>
        <v>-4.8404944084755708E-2</v>
      </c>
      <c r="G10" s="1">
        <f t="shared" si="2"/>
        <v>7.4288912353640144E-2</v>
      </c>
    </row>
    <row r="11" spans="2:7" ht="15.75" x14ac:dyDescent="0.25">
      <c r="B11" s="14" t="s">
        <v>7</v>
      </c>
      <c r="C11" s="2">
        <v>58775</v>
      </c>
      <c r="D11" s="2">
        <v>61200</v>
      </c>
      <c r="E11" s="2">
        <f t="shared" si="0"/>
        <v>2425</v>
      </c>
      <c r="F11" s="1">
        <f t="shared" si="1"/>
        <v>4.1259038706933149E-2</v>
      </c>
      <c r="G11" s="1">
        <f t="shared" si="2"/>
        <v>5.6241884213399353E-2</v>
      </c>
    </row>
    <row r="12" spans="2:7" ht="15.75" x14ac:dyDescent="0.25">
      <c r="B12" s="14" t="s">
        <v>28</v>
      </c>
      <c r="C12" s="2">
        <v>55119</v>
      </c>
      <c r="D12" s="2">
        <v>57322</v>
      </c>
      <c r="E12" s="2">
        <f t="shared" si="0"/>
        <v>2203</v>
      </c>
      <c r="F12" s="1">
        <f t="shared" si="1"/>
        <v>3.9968069086884661E-2</v>
      </c>
      <c r="G12" s="1">
        <f t="shared" si="2"/>
        <v>5.2678060243145058E-2</v>
      </c>
    </row>
    <row r="13" spans="2:7" ht="15.75" x14ac:dyDescent="0.25">
      <c r="B13" s="14" t="s">
        <v>4</v>
      </c>
      <c r="C13" s="2">
        <v>47173</v>
      </c>
      <c r="D13" s="2">
        <v>56604</v>
      </c>
      <c r="E13" s="2">
        <f t="shared" si="0"/>
        <v>9431</v>
      </c>
      <c r="F13" s="1">
        <f t="shared" si="1"/>
        <v>0.19992368515888326</v>
      </c>
      <c r="G13" s="1">
        <f t="shared" si="2"/>
        <v>5.2018228987177402E-2</v>
      </c>
    </row>
    <row r="14" spans="2:7" ht="15.75" x14ac:dyDescent="0.25">
      <c r="B14" s="14" t="s">
        <v>3</v>
      </c>
      <c r="C14" s="2">
        <v>29368</v>
      </c>
      <c r="D14" s="2">
        <v>33806</v>
      </c>
      <c r="E14" s="2">
        <f t="shared" si="0"/>
        <v>4438</v>
      </c>
      <c r="F14" s="1">
        <f t="shared" si="1"/>
        <v>0.151116861890493</v>
      </c>
      <c r="G14" s="1">
        <f t="shared" si="2"/>
        <v>3.1067208132649977E-2</v>
      </c>
    </row>
    <row r="15" spans="2:7" ht="15.75" x14ac:dyDescent="0.25">
      <c r="B15" s="14" t="s">
        <v>2</v>
      </c>
      <c r="C15" s="2">
        <v>27797</v>
      </c>
      <c r="D15" s="2">
        <v>32908</v>
      </c>
      <c r="E15" s="2">
        <f t="shared" si="0"/>
        <v>5111</v>
      </c>
      <c r="F15" s="1">
        <f t="shared" si="1"/>
        <v>0.18386876281613129</v>
      </c>
      <c r="G15" s="1">
        <f t="shared" si="2"/>
        <v>3.0241959570172318E-2</v>
      </c>
    </row>
    <row r="16" spans="2:7" ht="15.75" x14ac:dyDescent="0.25">
      <c r="B16" s="14" t="s">
        <v>1</v>
      </c>
      <c r="C16" s="2">
        <v>14306</v>
      </c>
      <c r="D16" s="2">
        <v>14867</v>
      </c>
      <c r="E16" s="2">
        <f t="shared" si="0"/>
        <v>561</v>
      </c>
      <c r="F16" s="1">
        <f t="shared" si="1"/>
        <v>3.9214315671746158E-2</v>
      </c>
      <c r="G16" s="1">
        <f t="shared" si="2"/>
        <v>1.3662550532689676E-2</v>
      </c>
    </row>
    <row r="17" spans="1:7" ht="15.75" x14ac:dyDescent="0.25">
      <c r="B17" s="14" t="s">
        <v>10</v>
      </c>
      <c r="C17" s="2">
        <v>11016</v>
      </c>
      <c r="D17" s="2">
        <v>14010</v>
      </c>
      <c r="E17" s="2">
        <f t="shared" si="0"/>
        <v>2994</v>
      </c>
      <c r="F17" s="1">
        <f t="shared" si="1"/>
        <v>0.27178649237472774</v>
      </c>
      <c r="G17" s="1">
        <f t="shared" si="2"/>
        <v>1.2874980356694852E-2</v>
      </c>
    </row>
    <row r="18" spans="1:7" ht="15.75" x14ac:dyDescent="0.25">
      <c r="B18" s="14" t="s">
        <v>0</v>
      </c>
      <c r="C18" s="2">
        <v>11889</v>
      </c>
      <c r="D18" s="2">
        <v>12371</v>
      </c>
      <c r="E18" s="2">
        <f t="shared" si="0"/>
        <v>482</v>
      </c>
      <c r="F18" s="1">
        <f t="shared" si="1"/>
        <v>4.0541677180587099E-2</v>
      </c>
      <c r="G18" s="1">
        <f t="shared" si="2"/>
        <v>1.1368763882417702E-2</v>
      </c>
    </row>
    <row r="19" spans="1:7" ht="15.75" x14ac:dyDescent="0.25">
      <c r="B19" s="14" t="s">
        <v>13</v>
      </c>
      <c r="C19" s="2">
        <v>5064</v>
      </c>
      <c r="D19" s="2">
        <v>10002</v>
      </c>
      <c r="E19" s="2">
        <f t="shared" si="0"/>
        <v>4938</v>
      </c>
      <c r="F19" s="1">
        <f t="shared" si="1"/>
        <v>0.97511848341232232</v>
      </c>
      <c r="G19" s="1">
        <f t="shared" si="2"/>
        <v>9.191688331738895E-3</v>
      </c>
    </row>
    <row r="20" spans="1:7" ht="15.75" x14ac:dyDescent="0.25">
      <c r="B20" s="14" t="s">
        <v>12</v>
      </c>
      <c r="C20" s="2">
        <v>5292</v>
      </c>
      <c r="D20" s="2">
        <v>6453</v>
      </c>
      <c r="E20" s="2">
        <f t="shared" si="0"/>
        <v>1161</v>
      </c>
      <c r="F20" s="1">
        <f t="shared" si="1"/>
        <v>0.21938775510204089</v>
      </c>
      <c r="G20" s="1">
        <f t="shared" si="2"/>
        <v>5.930210438383432E-3</v>
      </c>
    </row>
    <row r="21" spans="1:7" ht="15.75" x14ac:dyDescent="0.25">
      <c r="B21" s="14" t="s">
        <v>11</v>
      </c>
      <c r="C21" s="2">
        <v>6870</v>
      </c>
      <c r="D21" s="2">
        <v>4588</v>
      </c>
      <c r="E21" s="2">
        <f t="shared" si="0"/>
        <v>-2282</v>
      </c>
      <c r="F21" s="1">
        <f t="shared" si="1"/>
        <v>-0.33216885007278019</v>
      </c>
      <c r="G21" s="1">
        <f t="shared" si="2"/>
        <v>4.2163033459326179E-3</v>
      </c>
    </row>
    <row r="22" spans="1:7" ht="15.75" x14ac:dyDescent="0.25">
      <c r="B22" s="14" t="s">
        <v>14</v>
      </c>
      <c r="C22" s="2">
        <v>2910</v>
      </c>
      <c r="D22" s="2">
        <v>3136</v>
      </c>
      <c r="E22" s="2">
        <f t="shared" si="0"/>
        <v>226</v>
      </c>
      <c r="F22" s="1">
        <f t="shared" si="1"/>
        <v>7.7663230240549774E-2</v>
      </c>
      <c r="G22" s="1">
        <f t="shared" si="2"/>
        <v>2.8819370734186334E-3</v>
      </c>
    </row>
    <row r="25" spans="1:7" ht="30.75" customHeight="1" x14ac:dyDescent="0.25">
      <c r="B25" s="18" t="s">
        <v>23</v>
      </c>
      <c r="C25" s="19"/>
      <c r="D25" s="19"/>
      <c r="E25" s="19"/>
      <c r="F25" s="19"/>
      <c r="G25" s="19"/>
    </row>
    <row r="26" spans="1:7" ht="26.25" customHeight="1" x14ac:dyDescent="0.25">
      <c r="B26" s="3" t="s">
        <v>24</v>
      </c>
      <c r="C26" s="8" t="s">
        <v>31</v>
      </c>
      <c r="D26" s="8" t="s">
        <v>32</v>
      </c>
      <c r="E26" s="3" t="s">
        <v>18</v>
      </c>
      <c r="F26" s="3" t="s">
        <v>19</v>
      </c>
      <c r="G26" s="3" t="s">
        <v>20</v>
      </c>
    </row>
    <row r="27" spans="1:7" ht="20.25" customHeight="1" x14ac:dyDescent="0.25">
      <c r="A27" s="5"/>
      <c r="B27" s="9" t="s">
        <v>17</v>
      </c>
      <c r="C27" s="10">
        <f>SUM(C28:C45)</f>
        <v>22426</v>
      </c>
      <c r="D27" s="10">
        <f>SUM(D28:D45)</f>
        <v>31219</v>
      </c>
      <c r="E27" s="10">
        <f t="shared" ref="E27:E45" si="3">D27-C27</f>
        <v>8793</v>
      </c>
      <c r="F27" s="12">
        <f t="shared" ref="F27:F45" si="4">D27/C27-1</f>
        <v>0.39208953892802989</v>
      </c>
      <c r="G27" s="13">
        <f>D27/D27</f>
        <v>1</v>
      </c>
    </row>
    <row r="28" spans="1:7" ht="15.75" x14ac:dyDescent="0.25">
      <c r="B28" s="14" t="s">
        <v>5</v>
      </c>
      <c r="C28" s="2">
        <v>2120</v>
      </c>
      <c r="D28" s="2">
        <v>5660</v>
      </c>
      <c r="E28" s="2">
        <f t="shared" si="3"/>
        <v>3540</v>
      </c>
      <c r="F28" s="1">
        <f t="shared" si="4"/>
        <v>1.6698113207547172</v>
      </c>
      <c r="G28" s="1">
        <f t="shared" ref="G28:G45" si="5">D28/$D$27</f>
        <v>0.18129984945065505</v>
      </c>
    </row>
    <row r="29" spans="1:7" ht="15.75" x14ac:dyDescent="0.25">
      <c r="B29" s="14" t="s">
        <v>27</v>
      </c>
      <c r="C29" s="2">
        <v>4280</v>
      </c>
      <c r="D29" s="2">
        <v>4855</v>
      </c>
      <c r="E29" s="2">
        <f t="shared" si="3"/>
        <v>575</v>
      </c>
      <c r="F29" s="1">
        <f t="shared" si="4"/>
        <v>0.13434579439252325</v>
      </c>
      <c r="G29" s="1">
        <f t="shared" si="5"/>
        <v>0.15551427015599475</v>
      </c>
    </row>
    <row r="30" spans="1:7" ht="15.75" x14ac:dyDescent="0.25">
      <c r="B30" s="14" t="s">
        <v>9</v>
      </c>
      <c r="C30" s="2">
        <v>2899</v>
      </c>
      <c r="D30" s="2">
        <v>4511</v>
      </c>
      <c r="E30" s="2">
        <f t="shared" si="3"/>
        <v>1612</v>
      </c>
      <c r="F30" s="1">
        <f t="shared" si="4"/>
        <v>0.55605381165919288</v>
      </c>
      <c r="G30" s="1">
        <f t="shared" si="5"/>
        <v>0.14449533937666165</v>
      </c>
    </row>
    <row r="31" spans="1:7" ht="15.75" x14ac:dyDescent="0.25">
      <c r="B31" s="14" t="s">
        <v>26</v>
      </c>
      <c r="C31" s="2">
        <v>1138</v>
      </c>
      <c r="D31" s="2">
        <v>2893</v>
      </c>
      <c r="E31" s="2">
        <f t="shared" si="3"/>
        <v>1755</v>
      </c>
      <c r="F31" s="1">
        <f t="shared" si="4"/>
        <v>1.5421792618629175</v>
      </c>
      <c r="G31" s="1">
        <f t="shared" si="5"/>
        <v>9.266792658317051E-2</v>
      </c>
    </row>
    <row r="32" spans="1:7" ht="15.75" x14ac:dyDescent="0.25">
      <c r="B32" s="14" t="s">
        <v>28</v>
      </c>
      <c r="C32" s="2">
        <v>2623</v>
      </c>
      <c r="D32" s="2">
        <v>2833</v>
      </c>
      <c r="E32" s="2">
        <f t="shared" si="3"/>
        <v>210</v>
      </c>
      <c r="F32" s="1">
        <f t="shared" si="4"/>
        <v>8.0060998856271492E-2</v>
      </c>
      <c r="G32" s="1">
        <f t="shared" si="5"/>
        <v>9.0746020051891474E-2</v>
      </c>
    </row>
    <row r="33" spans="1:7" ht="15.75" x14ac:dyDescent="0.25">
      <c r="B33" s="14" t="s">
        <v>7</v>
      </c>
      <c r="C33" s="2">
        <v>2589</v>
      </c>
      <c r="D33" s="2">
        <v>2692</v>
      </c>
      <c r="E33" s="2">
        <f t="shared" si="3"/>
        <v>103</v>
      </c>
      <c r="F33" s="1">
        <f t="shared" si="4"/>
        <v>3.97837002703747E-2</v>
      </c>
      <c r="G33" s="1">
        <f t="shared" si="5"/>
        <v>8.622953970338576E-2</v>
      </c>
    </row>
    <row r="34" spans="1:7" ht="15.75" x14ac:dyDescent="0.25">
      <c r="B34" s="14" t="s">
        <v>4</v>
      </c>
      <c r="C34" s="2">
        <v>1251</v>
      </c>
      <c r="D34" s="2">
        <v>2611</v>
      </c>
      <c r="E34" s="2">
        <f t="shared" si="3"/>
        <v>1360</v>
      </c>
      <c r="F34" s="1">
        <f t="shared" si="4"/>
        <v>1.0871302957633895</v>
      </c>
      <c r="G34" s="1">
        <f t="shared" si="5"/>
        <v>8.3634965886159068E-2</v>
      </c>
    </row>
    <row r="35" spans="1:7" ht="15.75" x14ac:dyDescent="0.25">
      <c r="B35" s="14" t="s">
        <v>8</v>
      </c>
      <c r="C35" s="2">
        <v>1416</v>
      </c>
      <c r="D35" s="2">
        <v>2134</v>
      </c>
      <c r="E35" s="2">
        <f t="shared" si="3"/>
        <v>718</v>
      </c>
      <c r="F35" s="1">
        <f t="shared" si="4"/>
        <v>0.50706214689265527</v>
      </c>
      <c r="G35" s="1">
        <f t="shared" si="5"/>
        <v>6.8355808962490786E-2</v>
      </c>
    </row>
    <row r="36" spans="1:7" ht="15.75" x14ac:dyDescent="0.25">
      <c r="B36" s="14" t="s">
        <v>2</v>
      </c>
      <c r="C36" s="2">
        <v>900</v>
      </c>
      <c r="D36" s="2">
        <v>955</v>
      </c>
      <c r="E36" s="2">
        <f t="shared" si="3"/>
        <v>55</v>
      </c>
      <c r="F36" s="1">
        <f t="shared" si="4"/>
        <v>6.1111111111111116E-2</v>
      </c>
      <c r="G36" s="1">
        <f t="shared" si="5"/>
        <v>3.0590345622857874E-2</v>
      </c>
    </row>
    <row r="37" spans="1:7" ht="15.75" x14ac:dyDescent="0.25">
      <c r="B37" s="14" t="s">
        <v>10</v>
      </c>
      <c r="C37" s="2">
        <v>618</v>
      </c>
      <c r="D37" s="2">
        <v>668</v>
      </c>
      <c r="E37" s="2">
        <f t="shared" si="3"/>
        <v>50</v>
      </c>
      <c r="F37" s="1">
        <f t="shared" si="4"/>
        <v>8.0906148867313954E-2</v>
      </c>
      <c r="G37" s="1">
        <f t="shared" si="5"/>
        <v>2.1397226048239855E-2</v>
      </c>
    </row>
    <row r="38" spans="1:7" ht="15.75" x14ac:dyDescent="0.25">
      <c r="B38" s="14" t="s">
        <v>3</v>
      </c>
      <c r="C38" s="2">
        <v>418</v>
      </c>
      <c r="D38" s="2">
        <v>385</v>
      </c>
      <c r="E38" s="2">
        <f t="shared" si="3"/>
        <v>-33</v>
      </c>
      <c r="F38" s="1">
        <f t="shared" si="4"/>
        <v>-7.8947368421052655E-2</v>
      </c>
      <c r="G38" s="1">
        <f t="shared" si="5"/>
        <v>1.2332233575707102E-2</v>
      </c>
    </row>
    <row r="39" spans="1:7" ht="15.75" x14ac:dyDescent="0.25">
      <c r="B39" s="14" t="s">
        <v>0</v>
      </c>
      <c r="C39" s="2">
        <v>641</v>
      </c>
      <c r="D39" s="2">
        <v>333</v>
      </c>
      <c r="E39" s="2">
        <f t="shared" si="3"/>
        <v>-308</v>
      </c>
      <c r="F39" s="1">
        <f t="shared" si="4"/>
        <v>-0.48049921996879874</v>
      </c>
      <c r="G39" s="1">
        <f t="shared" si="5"/>
        <v>1.066658124859861E-2</v>
      </c>
    </row>
    <row r="40" spans="1:7" ht="15.75" x14ac:dyDescent="0.25">
      <c r="B40" s="14" t="s">
        <v>13</v>
      </c>
      <c r="C40" s="2">
        <v>193</v>
      </c>
      <c r="D40" s="2">
        <v>205</v>
      </c>
      <c r="E40" s="2">
        <f t="shared" si="3"/>
        <v>12</v>
      </c>
      <c r="F40" s="1">
        <f t="shared" si="4"/>
        <v>6.2176165803108807E-2</v>
      </c>
      <c r="G40" s="1">
        <f t="shared" si="5"/>
        <v>6.5665139818700154E-3</v>
      </c>
    </row>
    <row r="41" spans="1:7" ht="15.75" x14ac:dyDescent="0.25">
      <c r="B41" s="14" t="s">
        <v>12</v>
      </c>
      <c r="C41" s="2">
        <v>182</v>
      </c>
      <c r="D41" s="2">
        <v>203</v>
      </c>
      <c r="E41" s="2">
        <f t="shared" si="3"/>
        <v>21</v>
      </c>
      <c r="F41" s="1">
        <f t="shared" si="4"/>
        <v>0.11538461538461542</v>
      </c>
      <c r="G41" s="1">
        <f t="shared" si="5"/>
        <v>6.5024504308273806E-3</v>
      </c>
    </row>
    <row r="42" spans="1:7" ht="15.75" x14ac:dyDescent="0.25">
      <c r="B42" s="14" t="s">
        <v>14</v>
      </c>
      <c r="C42" s="2">
        <v>310</v>
      </c>
      <c r="D42" s="2">
        <v>202</v>
      </c>
      <c r="E42" s="2">
        <f t="shared" si="3"/>
        <v>-108</v>
      </c>
      <c r="F42" s="1">
        <f t="shared" si="4"/>
        <v>-0.34838709677419355</v>
      </c>
      <c r="G42" s="1">
        <f t="shared" si="5"/>
        <v>6.4704186553060632E-3</v>
      </c>
    </row>
    <row r="43" spans="1:7" ht="15.75" x14ac:dyDescent="0.25">
      <c r="B43" s="14" t="s">
        <v>11</v>
      </c>
      <c r="C43" s="2">
        <v>107</v>
      </c>
      <c r="D43" s="2">
        <v>79</v>
      </c>
      <c r="E43" s="2">
        <f t="shared" si="3"/>
        <v>-28</v>
      </c>
      <c r="F43" s="1">
        <f t="shared" si="4"/>
        <v>-0.26168224299065423</v>
      </c>
      <c r="G43" s="1">
        <f t="shared" si="5"/>
        <v>2.5305102661840545E-3</v>
      </c>
    </row>
    <row r="44" spans="1:7" s="5" customFormat="1" ht="15.75" x14ac:dyDescent="0.25">
      <c r="A44"/>
      <c r="B44" s="14" t="s">
        <v>1</v>
      </c>
      <c r="C44" s="2">
        <v>0</v>
      </c>
      <c r="D44" s="2">
        <v>0</v>
      </c>
      <c r="E44" s="2">
        <f t="shared" si="3"/>
        <v>0</v>
      </c>
      <c r="F44" s="1"/>
      <c r="G44" s="1">
        <f t="shared" si="5"/>
        <v>0</v>
      </c>
    </row>
    <row r="45" spans="1:7" ht="15.75" x14ac:dyDescent="0.25">
      <c r="B45" s="14" t="s">
        <v>6</v>
      </c>
      <c r="C45" s="2">
        <v>741</v>
      </c>
      <c r="D45" s="2">
        <v>0</v>
      </c>
      <c r="E45" s="2">
        <f t="shared" si="3"/>
        <v>-741</v>
      </c>
      <c r="F45" s="1">
        <f t="shared" si="4"/>
        <v>-1</v>
      </c>
      <c r="G45" s="1">
        <f t="shared" si="5"/>
        <v>0</v>
      </c>
    </row>
    <row r="48" spans="1:7" x14ac:dyDescent="0.25">
      <c r="B48" s="20" t="s">
        <v>15</v>
      </c>
      <c r="C48" s="20"/>
      <c r="D48" s="20"/>
      <c r="E48" s="20"/>
      <c r="F48" s="20"/>
      <c r="G48" s="20"/>
    </row>
    <row r="49" spans="2:7" x14ac:dyDescent="0.25">
      <c r="B49" s="7"/>
      <c r="C49" s="7"/>
      <c r="D49" s="7"/>
      <c r="E49" s="7"/>
      <c r="F49" s="7"/>
      <c r="G49" s="7"/>
    </row>
  </sheetData>
  <sortState ref="B4:G22">
    <sortCondition descending="1" ref="D5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F2"/>
    </sheetView>
  </sheetViews>
  <sheetFormatPr defaultRowHeight="15" x14ac:dyDescent="0.25"/>
  <cols>
    <col min="2" max="2" width="45.7109375" customWidth="1"/>
    <col min="3" max="3" width="17.7109375" customWidth="1"/>
    <col min="4" max="4" width="16.7109375" customWidth="1"/>
    <col min="5" max="5" width="16.5703125" customWidth="1"/>
    <col min="6" max="6" width="14.85546875" customWidth="1"/>
  </cols>
  <sheetData>
    <row r="2" spans="2:6" ht="24" customHeight="1" x14ac:dyDescent="0.25">
      <c r="B2" s="19" t="s">
        <v>25</v>
      </c>
      <c r="C2" s="19"/>
      <c r="D2" s="19"/>
      <c r="E2" s="19"/>
      <c r="F2" s="19"/>
    </row>
    <row r="3" spans="2:6" ht="25.5" customHeight="1" x14ac:dyDescent="0.25">
      <c r="B3" s="3" t="s">
        <v>16</v>
      </c>
      <c r="C3" s="21" t="s">
        <v>33</v>
      </c>
      <c r="D3" s="22"/>
      <c r="E3" s="21" t="s">
        <v>34</v>
      </c>
      <c r="F3" s="22"/>
    </row>
    <row r="4" spans="2:6" ht="23.25" customHeight="1" x14ac:dyDescent="0.25">
      <c r="B4" s="9"/>
      <c r="C4" s="10" t="s">
        <v>21</v>
      </c>
      <c r="D4" s="10" t="s">
        <v>22</v>
      </c>
      <c r="E4" s="10" t="s">
        <v>21</v>
      </c>
      <c r="F4" s="10" t="s">
        <v>22</v>
      </c>
    </row>
    <row r="5" spans="2:6" ht="17.25" customHeight="1" x14ac:dyDescent="0.25">
      <c r="B5" s="11" t="s">
        <v>17</v>
      </c>
      <c r="C5" s="11">
        <f>SUM(C6:C23)</f>
        <v>535539</v>
      </c>
      <c r="D5" s="11">
        <f>SUM(D6:D23)</f>
        <v>407888</v>
      </c>
      <c r="E5" s="11">
        <f>SUM(E6:E23)</f>
        <v>565338</v>
      </c>
      <c r="F5" s="11">
        <f>SUM(F6:F23)</f>
        <v>522819</v>
      </c>
    </row>
    <row r="6" spans="2:6" ht="15.75" x14ac:dyDescent="0.25">
      <c r="B6" s="14" t="s">
        <v>2</v>
      </c>
      <c r="C6" s="2">
        <v>26947</v>
      </c>
      <c r="D6" s="2">
        <v>850</v>
      </c>
      <c r="E6" s="2">
        <v>32064</v>
      </c>
      <c r="F6" s="2">
        <v>844</v>
      </c>
    </row>
    <row r="7" spans="2:6" ht="15.75" x14ac:dyDescent="0.25">
      <c r="B7" s="14" t="s">
        <v>7</v>
      </c>
      <c r="C7" s="2">
        <v>37759</v>
      </c>
      <c r="D7" s="2">
        <v>21016</v>
      </c>
      <c r="E7" s="2">
        <v>39133</v>
      </c>
      <c r="F7" s="2">
        <v>22067</v>
      </c>
    </row>
    <row r="8" spans="2:6" ht="15.75" x14ac:dyDescent="0.25">
      <c r="B8" s="14" t="s">
        <v>0</v>
      </c>
      <c r="C8" s="2">
        <v>8697</v>
      </c>
      <c r="D8" s="2">
        <v>3192</v>
      </c>
      <c r="E8" s="2">
        <v>8827</v>
      </c>
      <c r="F8" s="2">
        <v>3544</v>
      </c>
    </row>
    <row r="9" spans="2:6" ht="15.75" x14ac:dyDescent="0.25">
      <c r="B9" s="14" t="s">
        <v>5</v>
      </c>
      <c r="C9" s="2">
        <v>42227</v>
      </c>
      <c r="D9" s="2">
        <v>7888</v>
      </c>
      <c r="E9" s="2">
        <v>73645</v>
      </c>
      <c r="F9" s="2">
        <v>15385</v>
      </c>
    </row>
    <row r="10" spans="2:6" ht="15.75" x14ac:dyDescent="0.25">
      <c r="B10" s="14" t="s">
        <v>1</v>
      </c>
      <c r="C10" s="2">
        <v>5335</v>
      </c>
      <c r="D10" s="2">
        <v>8971</v>
      </c>
      <c r="E10" s="2">
        <v>5562</v>
      </c>
      <c r="F10" s="2">
        <v>9305</v>
      </c>
    </row>
    <row r="11" spans="2:6" ht="15.75" x14ac:dyDescent="0.25">
      <c r="B11" s="14" t="s">
        <v>12</v>
      </c>
      <c r="C11" s="2">
        <v>3643</v>
      </c>
      <c r="D11" s="2">
        <v>1649</v>
      </c>
      <c r="E11" s="2">
        <v>4135</v>
      </c>
      <c r="F11" s="2">
        <v>2318</v>
      </c>
    </row>
    <row r="12" spans="2:6" s="5" customFormat="1" ht="15.75" x14ac:dyDescent="0.25">
      <c r="B12" s="15" t="s">
        <v>3</v>
      </c>
      <c r="C12" s="2">
        <v>26531</v>
      </c>
      <c r="D12" s="2">
        <v>2837</v>
      </c>
      <c r="E12" s="2">
        <v>30043</v>
      </c>
      <c r="F12" s="2">
        <v>3763</v>
      </c>
    </row>
    <row r="13" spans="2:6" ht="15.75" x14ac:dyDescent="0.25">
      <c r="B13" s="14" t="s">
        <v>28</v>
      </c>
      <c r="C13" s="2">
        <v>42605</v>
      </c>
      <c r="D13" s="2">
        <v>12514</v>
      </c>
      <c r="E13" s="2">
        <v>43768</v>
      </c>
      <c r="F13" s="2">
        <v>13554</v>
      </c>
    </row>
    <row r="14" spans="2:6" ht="15.75" x14ac:dyDescent="0.25">
      <c r="B14" s="14" t="s">
        <v>4</v>
      </c>
      <c r="C14" s="2">
        <v>15754</v>
      </c>
      <c r="D14" s="2">
        <v>31419</v>
      </c>
      <c r="E14" s="2">
        <v>15814</v>
      </c>
      <c r="F14" s="2">
        <v>40790</v>
      </c>
    </row>
    <row r="15" spans="2:6" ht="15.75" x14ac:dyDescent="0.25">
      <c r="B15" s="14" t="s">
        <v>6</v>
      </c>
      <c r="C15" s="2">
        <v>41417</v>
      </c>
      <c r="D15" s="2">
        <v>31198</v>
      </c>
      <c r="E15" s="2">
        <v>33927</v>
      </c>
      <c r="F15" s="2">
        <v>50262</v>
      </c>
    </row>
    <row r="16" spans="2:6" ht="15.75" x14ac:dyDescent="0.25">
      <c r="B16" s="14" t="s">
        <v>9</v>
      </c>
      <c r="C16" s="2">
        <v>62302</v>
      </c>
      <c r="D16" s="2">
        <v>99796</v>
      </c>
      <c r="E16" s="2">
        <v>48987</v>
      </c>
      <c r="F16" s="2">
        <v>134130</v>
      </c>
    </row>
    <row r="17" spans="2:6" ht="15.75" x14ac:dyDescent="0.25">
      <c r="B17" s="14" t="s">
        <v>8</v>
      </c>
      <c r="C17" s="2">
        <v>53360</v>
      </c>
      <c r="D17" s="2">
        <v>31590</v>
      </c>
      <c r="E17" s="2">
        <v>42564</v>
      </c>
      <c r="F17" s="2">
        <v>38274</v>
      </c>
    </row>
    <row r="18" spans="2:6" ht="15.75" x14ac:dyDescent="0.25">
      <c r="B18" s="14" t="s">
        <v>10</v>
      </c>
      <c r="C18" s="2">
        <v>9056</v>
      </c>
      <c r="D18" s="2">
        <v>1960</v>
      </c>
      <c r="E18" s="2">
        <v>10827</v>
      </c>
      <c r="F18" s="2">
        <v>3183</v>
      </c>
    </row>
    <row r="19" spans="2:6" ht="15.75" x14ac:dyDescent="0.25">
      <c r="B19" s="14" t="s">
        <v>27</v>
      </c>
      <c r="C19" s="2">
        <v>81858</v>
      </c>
      <c r="D19" s="2">
        <v>69297</v>
      </c>
      <c r="E19" s="2">
        <v>96495</v>
      </c>
      <c r="F19" s="2">
        <v>74420</v>
      </c>
    </row>
    <row r="20" spans="2:6" ht="15.75" x14ac:dyDescent="0.25">
      <c r="B20" s="14" t="s">
        <v>14</v>
      </c>
      <c r="C20" s="2">
        <v>1387</v>
      </c>
      <c r="D20" s="2">
        <v>1523</v>
      </c>
      <c r="E20" s="2">
        <v>1249</v>
      </c>
      <c r="F20" s="2">
        <v>1887</v>
      </c>
    </row>
    <row r="21" spans="2:6" ht="15.75" x14ac:dyDescent="0.25">
      <c r="B21" s="14" t="s">
        <v>11</v>
      </c>
      <c r="C21" s="2">
        <v>4110</v>
      </c>
      <c r="D21" s="2">
        <v>2760</v>
      </c>
      <c r="E21" s="2">
        <v>2413</v>
      </c>
      <c r="F21" s="2">
        <v>2175</v>
      </c>
    </row>
    <row r="22" spans="2:6" ht="15.75" x14ac:dyDescent="0.25">
      <c r="B22" s="14" t="s">
        <v>13</v>
      </c>
      <c r="C22" s="2">
        <v>3202</v>
      </c>
      <c r="D22" s="2">
        <v>1862</v>
      </c>
      <c r="E22" s="2">
        <v>4454</v>
      </c>
      <c r="F22" s="2">
        <v>5548</v>
      </c>
    </row>
    <row r="23" spans="2:6" ht="15.75" x14ac:dyDescent="0.25">
      <c r="B23" s="14" t="s">
        <v>26</v>
      </c>
      <c r="C23" s="2">
        <v>69349</v>
      </c>
      <c r="D23" s="2">
        <v>77566</v>
      </c>
      <c r="E23" s="2">
        <v>71431</v>
      </c>
      <c r="F23" s="2">
        <v>101370</v>
      </c>
    </row>
    <row r="24" spans="2:6" ht="15.75" x14ac:dyDescent="0.25">
      <c r="B24" s="16"/>
      <c r="C24" s="17"/>
      <c r="D24" s="17"/>
      <c r="E24" s="17"/>
      <c r="F24" s="17"/>
    </row>
    <row r="26" spans="2:6" ht="32.25" customHeight="1" x14ac:dyDescent="0.25">
      <c r="B26" s="19" t="s">
        <v>25</v>
      </c>
      <c r="C26" s="19"/>
      <c r="D26" s="19"/>
      <c r="E26" s="19"/>
      <c r="F26" s="19"/>
    </row>
    <row r="27" spans="2:6" ht="29.25" customHeight="1" x14ac:dyDescent="0.25">
      <c r="B27" s="3" t="s">
        <v>16</v>
      </c>
      <c r="C27" s="21" t="s">
        <v>31</v>
      </c>
      <c r="D27" s="22"/>
      <c r="E27" s="21" t="s">
        <v>32</v>
      </c>
      <c r="F27" s="22"/>
    </row>
    <row r="28" spans="2:6" ht="21" customHeight="1" x14ac:dyDescent="0.25">
      <c r="B28" s="9"/>
      <c r="C28" s="10" t="s">
        <v>21</v>
      </c>
      <c r="D28" s="10" t="s">
        <v>22</v>
      </c>
      <c r="E28" s="10" t="s">
        <v>21</v>
      </c>
      <c r="F28" s="10" t="s">
        <v>22</v>
      </c>
    </row>
    <row r="29" spans="2:6" ht="21" customHeight="1" x14ac:dyDescent="0.25">
      <c r="B29" s="11" t="s">
        <v>17</v>
      </c>
      <c r="C29" s="11">
        <f>SUM(C30:C47)</f>
        <v>14266</v>
      </c>
      <c r="D29" s="11">
        <f>SUM(D30:D47)</f>
        <v>8160</v>
      </c>
      <c r="E29" s="11">
        <f>SUM(E30:E47)</f>
        <v>18660</v>
      </c>
      <c r="F29" s="11">
        <f t="shared" ref="F29" si="0">SUM(F30:F47)</f>
        <v>12559</v>
      </c>
    </row>
    <row r="30" spans="2:6" ht="15.75" x14ac:dyDescent="0.25">
      <c r="B30" s="14" t="s">
        <v>2</v>
      </c>
      <c r="C30" s="2">
        <v>654</v>
      </c>
      <c r="D30" s="2">
        <v>246</v>
      </c>
      <c r="E30" s="2">
        <v>925</v>
      </c>
      <c r="F30" s="2">
        <v>30</v>
      </c>
    </row>
    <row r="31" spans="2:6" s="5" customFormat="1" ht="15.75" x14ac:dyDescent="0.25">
      <c r="B31" s="14" t="s">
        <v>7</v>
      </c>
      <c r="C31" s="2">
        <v>2058</v>
      </c>
      <c r="D31" s="2">
        <v>531</v>
      </c>
      <c r="E31" s="2">
        <v>2113</v>
      </c>
      <c r="F31" s="2">
        <v>579</v>
      </c>
    </row>
    <row r="32" spans="2:6" ht="15.75" x14ac:dyDescent="0.25">
      <c r="B32" s="14" t="s">
        <v>0</v>
      </c>
      <c r="C32" s="2">
        <v>500</v>
      </c>
      <c r="D32" s="2">
        <v>141</v>
      </c>
      <c r="E32" s="2">
        <v>270</v>
      </c>
      <c r="F32" s="2">
        <v>63</v>
      </c>
    </row>
    <row r="33" spans="2:6" ht="15.75" x14ac:dyDescent="0.25">
      <c r="B33" s="14" t="s">
        <v>5</v>
      </c>
      <c r="C33" s="2">
        <v>1815</v>
      </c>
      <c r="D33" s="2">
        <v>305</v>
      </c>
      <c r="E33" s="2">
        <v>5220</v>
      </c>
      <c r="F33" s="2">
        <v>440</v>
      </c>
    </row>
    <row r="34" spans="2:6" ht="15.75" x14ac:dyDescent="0.25">
      <c r="B34" s="14" t="s">
        <v>1</v>
      </c>
      <c r="C34" s="2">
        <v>0</v>
      </c>
      <c r="D34" s="2">
        <v>0</v>
      </c>
      <c r="E34" s="2">
        <v>0</v>
      </c>
      <c r="F34" s="2">
        <v>0</v>
      </c>
    </row>
    <row r="35" spans="2:6" ht="15.75" x14ac:dyDescent="0.25">
      <c r="B35" s="14" t="s">
        <v>12</v>
      </c>
      <c r="C35" s="2">
        <v>172</v>
      </c>
      <c r="D35" s="2">
        <v>10</v>
      </c>
      <c r="E35" s="2">
        <v>182</v>
      </c>
      <c r="F35" s="2">
        <v>21</v>
      </c>
    </row>
    <row r="36" spans="2:6" ht="15.75" x14ac:dyDescent="0.25">
      <c r="B36" s="14" t="s">
        <v>3</v>
      </c>
      <c r="C36" s="2">
        <v>371</v>
      </c>
      <c r="D36" s="2">
        <v>47</v>
      </c>
      <c r="E36" s="2">
        <v>335</v>
      </c>
      <c r="F36" s="2">
        <v>50</v>
      </c>
    </row>
    <row r="37" spans="2:6" ht="15.75" x14ac:dyDescent="0.25">
      <c r="B37" s="14" t="s">
        <v>28</v>
      </c>
      <c r="C37" s="2">
        <v>2144</v>
      </c>
      <c r="D37" s="2">
        <v>479</v>
      </c>
      <c r="E37" s="2">
        <v>2314</v>
      </c>
      <c r="F37" s="2">
        <v>519</v>
      </c>
    </row>
    <row r="38" spans="2:6" ht="15.75" x14ac:dyDescent="0.25">
      <c r="B38" s="14" t="s">
        <v>4</v>
      </c>
      <c r="C38" s="2">
        <v>410</v>
      </c>
      <c r="D38" s="2">
        <v>841</v>
      </c>
      <c r="E38" s="2">
        <v>772</v>
      </c>
      <c r="F38" s="2">
        <v>1839</v>
      </c>
    </row>
    <row r="39" spans="2:6" s="5" customFormat="1" ht="15.75" x14ac:dyDescent="0.25">
      <c r="B39" s="15" t="s">
        <v>6</v>
      </c>
      <c r="C39" s="4">
        <v>297</v>
      </c>
      <c r="D39" s="4">
        <v>444</v>
      </c>
      <c r="E39" s="4">
        <v>0</v>
      </c>
      <c r="F39" s="4">
        <v>0</v>
      </c>
    </row>
    <row r="40" spans="2:6" ht="15.75" x14ac:dyDescent="0.25">
      <c r="B40" s="14" t="s">
        <v>9</v>
      </c>
      <c r="C40" s="2">
        <v>1171</v>
      </c>
      <c r="D40" s="2">
        <v>1728</v>
      </c>
      <c r="E40" s="2">
        <v>895</v>
      </c>
      <c r="F40" s="2">
        <v>3616</v>
      </c>
    </row>
    <row r="41" spans="2:6" ht="15.75" x14ac:dyDescent="0.25">
      <c r="B41" s="14" t="s">
        <v>8</v>
      </c>
      <c r="C41" s="2">
        <v>872</v>
      </c>
      <c r="D41" s="2">
        <v>544</v>
      </c>
      <c r="E41" s="2">
        <v>1169</v>
      </c>
      <c r="F41" s="2">
        <v>965</v>
      </c>
    </row>
    <row r="42" spans="2:6" ht="15.75" x14ac:dyDescent="0.25">
      <c r="B42" s="14" t="s">
        <v>10</v>
      </c>
      <c r="C42" s="2">
        <v>526</v>
      </c>
      <c r="D42" s="2">
        <v>92</v>
      </c>
      <c r="E42" s="2">
        <v>551</v>
      </c>
      <c r="F42" s="2">
        <v>117</v>
      </c>
    </row>
    <row r="43" spans="2:6" ht="15.75" x14ac:dyDescent="0.25">
      <c r="B43" s="14" t="s">
        <v>27</v>
      </c>
      <c r="C43" s="2">
        <v>2330</v>
      </c>
      <c r="D43" s="2">
        <v>1950</v>
      </c>
      <c r="E43" s="2">
        <v>2895</v>
      </c>
      <c r="F43" s="2">
        <v>1960</v>
      </c>
    </row>
    <row r="44" spans="2:6" ht="15.75" x14ac:dyDescent="0.25">
      <c r="B44" s="14" t="s">
        <v>14</v>
      </c>
      <c r="C44" s="2">
        <v>163</v>
      </c>
      <c r="D44" s="2">
        <v>147</v>
      </c>
      <c r="E44" s="2">
        <v>86</v>
      </c>
      <c r="F44" s="2">
        <v>116</v>
      </c>
    </row>
    <row r="45" spans="2:6" ht="15.75" x14ac:dyDescent="0.25">
      <c r="B45" s="14" t="s">
        <v>11</v>
      </c>
      <c r="C45" s="2">
        <v>90</v>
      </c>
      <c r="D45" s="2">
        <v>17</v>
      </c>
      <c r="E45" s="2">
        <v>67</v>
      </c>
      <c r="F45" s="2">
        <v>12</v>
      </c>
    </row>
    <row r="46" spans="2:6" ht="15.75" x14ac:dyDescent="0.25">
      <c r="B46" s="14" t="s">
        <v>13</v>
      </c>
      <c r="C46" s="2">
        <v>160</v>
      </c>
      <c r="D46" s="2">
        <v>33</v>
      </c>
      <c r="E46" s="2">
        <v>127</v>
      </c>
      <c r="F46" s="2">
        <v>78</v>
      </c>
    </row>
    <row r="47" spans="2:6" ht="15.75" x14ac:dyDescent="0.25">
      <c r="B47" s="14" t="s">
        <v>26</v>
      </c>
      <c r="C47" s="2">
        <v>533</v>
      </c>
      <c r="D47" s="2">
        <v>605</v>
      </c>
      <c r="E47" s="2">
        <v>739</v>
      </c>
      <c r="F47" s="2">
        <v>2154</v>
      </c>
    </row>
    <row r="49" spans="2:6" x14ac:dyDescent="0.25">
      <c r="B49" s="6"/>
    </row>
    <row r="50" spans="2:6" x14ac:dyDescent="0.25">
      <c r="B50" s="20" t="s">
        <v>15</v>
      </c>
      <c r="C50" s="20"/>
      <c r="D50" s="20"/>
      <c r="E50" s="20"/>
      <c r="F50" s="20"/>
    </row>
  </sheetData>
  <sortState ref="B2:F23">
    <sortCondition ref="B31"/>
  </sortState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Protected areas</vt:lpstr>
      <vt:lpstr>Protected areas (Nationality) </vt:lpstr>
      <vt:lpstr>'Protected areas (Nationality)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2018-12-17T06:15:17Z</dcterms:modified>
</cp:coreProperties>
</file>