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Region" sheetId="1" r:id="rId1"/>
    <sheet name="Type" sheetId="2" r:id="rId2"/>
    <sheet name="Planned" sheetId="4" r:id="rId3"/>
    <sheet name="Opened (2016-2018)" sheetId="5" r:id="rId4"/>
    <sheet name="Planned and opened Hotels" sheetId="3" r:id="rId5"/>
  </sheets>
  <definedNames>
    <definedName name="_xlnm._FilterDatabase" localSheetId="3" hidden="1">'Opened (2016-2018)'!$B$68:$F$68</definedName>
    <definedName name="_xlnm._FilterDatabase" localSheetId="2" hidden="1">Planned!$B$4:$G$36</definedName>
  </definedNames>
  <calcPr calcId="152511"/>
</workbook>
</file>

<file path=xl/calcChain.xml><?xml version="1.0" encoding="utf-8"?>
<calcChain xmlns="http://schemas.openxmlformats.org/spreadsheetml/2006/main">
  <c r="E21" i="3" l="1"/>
  <c r="D21" i="3"/>
  <c r="J4" i="3"/>
  <c r="I4" i="3"/>
  <c r="F28" i="5"/>
  <c r="E28" i="5"/>
  <c r="H4" i="3" l="1"/>
  <c r="G39" i="4" l="1"/>
  <c r="F39" i="4"/>
  <c r="D29" i="5" l="1"/>
  <c r="F29" i="5"/>
  <c r="E29" i="5"/>
  <c r="D6" i="1"/>
  <c r="E6" i="1"/>
  <c r="C6" i="1"/>
  <c r="H21" i="3" l="1"/>
  <c r="I21" i="3"/>
  <c r="J21" i="3"/>
  <c r="F60" i="5" l="1"/>
  <c r="F61" i="5" s="1"/>
  <c r="D61" i="5"/>
  <c r="F40" i="4"/>
  <c r="G40" i="4"/>
  <c r="E60" i="5"/>
  <c r="E61" i="5" s="1"/>
  <c r="D98" i="5"/>
  <c r="F97" i="5"/>
  <c r="F99" i="5" s="1"/>
  <c r="E97" i="5"/>
  <c r="E99" i="5" s="1"/>
  <c r="D4" i="3" l="1"/>
  <c r="E4" i="3"/>
  <c r="C4" i="3"/>
  <c r="C21" i="3" l="1"/>
  <c r="E40" i="4" l="1"/>
</calcChain>
</file>

<file path=xl/sharedStrings.xml><?xml version="1.0" encoding="utf-8"?>
<sst xmlns="http://schemas.openxmlformats.org/spreadsheetml/2006/main" count="443" uniqueCount="161">
  <si>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</si>
  <si>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</si>
  <si>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</si>
  <si>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</si>
  <si>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</si>
  <si>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</si>
  <si>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</si>
  <si>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</si>
  <si>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</si>
  <si>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</si>
  <si>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</si>
  <si>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</si>
  <si>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</si>
  <si>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</si>
  <si>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</si>
  <si>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</si>
  <si>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</si>
  <si>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</si>
  <si>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</si>
  <si>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</si>
  <si>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</si>
  <si>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</si>
  <si>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</si>
  <si>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</si>
  <si>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Hotels Opened in 2016 by Region</t>
  </si>
  <si>
    <t>Construction of Planned Accommodation Units</t>
  </si>
  <si>
    <t>Hilton Garden Inn</t>
  </si>
  <si>
    <t>Radisson Park Inn</t>
  </si>
  <si>
    <t xml:space="preserve">Hyatt Regency </t>
  </si>
  <si>
    <t>Radisson BLU Tsinandali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</si>
  <si>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</si>
  <si>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</si>
  <si>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</si>
  <si>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</si>
  <si>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</si>
  <si>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</si>
  <si>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</si>
  <si>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</si>
  <si>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EUPHORIA</t>
  </si>
  <si>
    <t>Twin Tower</t>
  </si>
  <si>
    <t>Golden</t>
  </si>
  <si>
    <t>Name</t>
  </si>
  <si>
    <t>City</t>
  </si>
  <si>
    <t>Opening Year</t>
  </si>
  <si>
    <t xml:space="preserve">Number of Rooms </t>
  </si>
  <si>
    <t>Bed Capacity</t>
  </si>
  <si>
    <t>Mtskheta-mtianeti</t>
  </si>
  <si>
    <t>Batumi</t>
  </si>
  <si>
    <t>Kutaisi</t>
  </si>
  <si>
    <t>Gudauri</t>
  </si>
  <si>
    <t>Shekvetili</t>
  </si>
  <si>
    <t>Bakuriani</t>
  </si>
  <si>
    <t>Ureki</t>
  </si>
  <si>
    <t>Telavi</t>
  </si>
  <si>
    <t>Borjomi</t>
  </si>
  <si>
    <t>Ninotsminda</t>
  </si>
  <si>
    <t>Poti</t>
  </si>
  <si>
    <t>Zuzumbo</t>
  </si>
  <si>
    <t>City Avenue</t>
  </si>
  <si>
    <t>Astoria Hotel</t>
  </si>
  <si>
    <t>Crowne Plaza</t>
  </si>
  <si>
    <t>ART BOUTIQUE HOTEL</t>
  </si>
  <si>
    <t>NEXTLEAGUE</t>
  </si>
  <si>
    <t>Castello Mare</t>
  </si>
  <si>
    <t>Millennium Hotel</t>
  </si>
  <si>
    <t>Gonio</t>
  </si>
  <si>
    <t>Sairme</t>
  </si>
  <si>
    <t>Khoni</t>
  </si>
  <si>
    <t>Tsikhisdziri</t>
  </si>
  <si>
    <t>Ganmukhuri</t>
  </si>
  <si>
    <t>Mtskheta</t>
  </si>
  <si>
    <t>Akhalkalaki</t>
  </si>
  <si>
    <t>Mtskheta-MtianeTi</t>
  </si>
  <si>
    <t>Vera Palace</t>
  </si>
  <si>
    <t>Marseli</t>
  </si>
  <si>
    <t>Villa Ikalto Ho-Re-Ka</t>
  </si>
  <si>
    <t>Kolkhi</t>
  </si>
  <si>
    <t>Okros Satsmisi</t>
  </si>
  <si>
    <t>Opimpo</t>
  </si>
  <si>
    <t>Egrisi</t>
  </si>
  <si>
    <t>Margarita</t>
  </si>
  <si>
    <t>PE Srab Adamian</t>
  </si>
  <si>
    <t>Complex Mtsvane Parki</t>
  </si>
  <si>
    <t>Didebuli +</t>
  </si>
  <si>
    <t>Dolabauri</t>
  </si>
  <si>
    <t>Tiflis</t>
  </si>
  <si>
    <t>Jino Wellness Mtskheta</t>
  </si>
  <si>
    <t>Hotels Opened in 2016</t>
  </si>
  <si>
    <t>Interstate Hotels and Resorts</t>
  </si>
  <si>
    <t>Museumi</t>
  </si>
  <si>
    <t xml:space="preserve"> Golden Tulip Borjomi</t>
  </si>
  <si>
    <t>Rooms Hotel</t>
  </si>
  <si>
    <t>Pulmann Hotels &amp; Resort</t>
  </si>
  <si>
    <t>Wellness Resort &amp; Spa on Mtsvane Kontskh</t>
  </si>
  <si>
    <t>Mtsvane Kontskhi</t>
  </si>
  <si>
    <t>Hotels Opened in 2017 by Region</t>
  </si>
  <si>
    <t>Hotels Opened in 2017</t>
  </si>
  <si>
    <t>Quadrum-Gudauri</t>
  </si>
  <si>
    <t>BEST WESTERN</t>
  </si>
  <si>
    <t>Wyndham Batumi</t>
  </si>
  <si>
    <t xml:space="preserve">Tbilis Laerton Hotel </t>
  </si>
  <si>
    <t>Sky Tower Hotel Batumi</t>
  </si>
  <si>
    <t>Hotel Irepalace Batumi</t>
  </si>
  <si>
    <t>Hotel Aivani</t>
  </si>
  <si>
    <t xml:space="preserve">Ibis Styles Tbilisi Center  </t>
  </si>
  <si>
    <t>Courtyard by Marriott</t>
  </si>
  <si>
    <t>Holiday Inn Express</t>
  </si>
  <si>
    <t>Hilton Tbilisi</t>
  </si>
  <si>
    <t>Ramada Resorts</t>
  </si>
  <si>
    <t>Gudauri Inn</t>
  </si>
  <si>
    <t>Gallery Palace</t>
  </si>
  <si>
    <t>Alphabet Hotel</t>
  </si>
  <si>
    <t xml:space="preserve">The Grove Design Hotel </t>
  </si>
  <si>
    <t>IOTA HOTEL TBILISI</t>
  </si>
  <si>
    <t xml:space="preserve">Ramada Encore </t>
  </si>
  <si>
    <t>Best Western Plus Bakuriani</t>
  </si>
  <si>
    <t>Best WESTERN  Plus Batumi</t>
  </si>
  <si>
    <t>Tabori Ridge Recreation &amp; Golf Resort</t>
  </si>
  <si>
    <t>Ameri Plaza</t>
  </si>
  <si>
    <t>Hotel Patrioti</t>
  </si>
  <si>
    <t>Stamba</t>
  </si>
  <si>
    <t>Hotel Mountain Mestia</t>
  </si>
  <si>
    <t>King David</t>
  </si>
  <si>
    <t>Mestia</t>
  </si>
  <si>
    <t>Total</t>
  </si>
  <si>
    <t>Metekhi Line Hotel</t>
  </si>
  <si>
    <t>Greenwood Hotel</t>
  </si>
  <si>
    <t xml:space="preserve">Best Western Tbilisi City Centre </t>
  </si>
  <si>
    <t xml:space="preserve">Best Western Sairme Resorts </t>
  </si>
  <si>
    <t>Moxy by Marriott</t>
  </si>
  <si>
    <t>Hotel Porta Caucasia Kazbegi</t>
  </si>
  <si>
    <t>Ambassadori Kachreti</t>
  </si>
  <si>
    <t>Timber Boutique Hotel</t>
  </si>
  <si>
    <t>Akhasheni Wine Resort</t>
  </si>
  <si>
    <t>Hotels Opened in 2018</t>
  </si>
  <si>
    <t>Gurjaani</t>
  </si>
  <si>
    <t>Kazbegi</t>
  </si>
  <si>
    <t>The Grand Gloria</t>
  </si>
  <si>
    <t>Tbilisi Park Hotel</t>
  </si>
  <si>
    <t>Hotel &amp; Wine Cellar ARGE</t>
  </si>
  <si>
    <t>Metro Holding</t>
  </si>
  <si>
    <t>White Sails</t>
  </si>
  <si>
    <t xml:space="preserve">Crystal Building Kobuleti </t>
  </si>
  <si>
    <t>Goderdzi</t>
  </si>
  <si>
    <t>Kobuleti</t>
  </si>
  <si>
    <t>Wyndham Grand</t>
  </si>
  <si>
    <t>Ramada</t>
  </si>
  <si>
    <t>NOVOTEL</t>
  </si>
  <si>
    <t>Crystal Apart Resort</t>
  </si>
  <si>
    <t xml:space="preserve">Best Western Premier Batumi </t>
  </si>
  <si>
    <t>Bridge Boutique Hotel </t>
  </si>
  <si>
    <t>Stancia Kazbegi</t>
  </si>
  <si>
    <t>Mount Inn Kazbegi</t>
  </si>
  <si>
    <t>Hotels Opened in 2018 by Region</t>
  </si>
  <si>
    <t xml:space="preserve"> Folk Boutique Hotel</t>
  </si>
  <si>
    <t>King Gorgasali Hotel</t>
  </si>
  <si>
    <t>HOTEL BM PLAZA</t>
  </si>
  <si>
    <t>Tsinandali</t>
  </si>
  <si>
    <t>Paragraph Resort &amp; Spa Shekvetili, Autograph Collection</t>
  </si>
  <si>
    <t>Babillon Tower</t>
  </si>
  <si>
    <t>Holidey 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</si>
</sst>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70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2" fillId="6" borderId="7" xfId="1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0" borderId="0" xfId="0" applyFill="1"/>
    <xf numFmtId="0" fontId="10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5" borderId="4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" fontId="0" fillId="5" borderId="5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5" borderId="4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workbookViewId="0">
      <selection activeCell="B3" sqref="B3:E3"/>
    </sheetView>
  </sheetViews>
  <sheetFormatPr defaultRowHeight="15" x14ac:dyDescent="0.2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 x14ac:dyDescent="0.25">
      <c r="B3" s="47" t="s">
        <v>16</v>
      </c>
      <c r="C3" s="47"/>
      <c r="D3" s="47"/>
      <c r="E3" s="47"/>
    </row>
    <row r="5" spans="2:5" ht="42.75" customHeight="1" x14ac:dyDescent="0.25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 x14ac:dyDescent="0.25">
      <c r="B6" s="5" t="s">
        <v>0</v>
      </c>
      <c r="C6" s="8">
        <f>SUM(C7:C17)</f>
        <v>2384</v>
      </c>
      <c r="D6" s="8">
        <f t="shared" ref="D6:E6" si="0">SUM(D7:D17)</f>
        <v>34458</v>
      </c>
      <c r="E6" s="8">
        <f t="shared" si="0"/>
        <v>84988</v>
      </c>
    </row>
    <row r="7" spans="2:5" x14ac:dyDescent="0.25">
      <c r="B7" s="1" t="s">
        <v>2</v>
      </c>
      <c r="C7" s="1">
        <v>474</v>
      </c>
      <c r="D7" s="10">
        <v>10416</v>
      </c>
      <c r="E7" s="10">
        <v>25899</v>
      </c>
    </row>
    <row r="8" spans="2:5" x14ac:dyDescent="0.25">
      <c r="B8" s="1" t="s">
        <v>3</v>
      </c>
      <c r="C8" s="1">
        <v>109</v>
      </c>
      <c r="D8" s="10">
        <v>1771</v>
      </c>
      <c r="E8" s="10">
        <v>4652</v>
      </c>
    </row>
    <row r="9" spans="2:5" x14ac:dyDescent="0.25">
      <c r="B9" s="1" t="s">
        <v>1</v>
      </c>
      <c r="C9" s="1">
        <v>465</v>
      </c>
      <c r="D9" s="10">
        <v>8720</v>
      </c>
      <c r="E9" s="10">
        <v>19761</v>
      </c>
    </row>
    <row r="10" spans="2:5" x14ac:dyDescent="0.25">
      <c r="B10" s="1" t="s">
        <v>4</v>
      </c>
      <c r="C10" s="1">
        <v>159</v>
      </c>
      <c r="D10" s="10">
        <v>2188</v>
      </c>
      <c r="E10" s="10">
        <v>5182</v>
      </c>
    </row>
    <row r="11" spans="2:5" x14ac:dyDescent="0.25">
      <c r="B11" s="1" t="s">
        <v>5</v>
      </c>
      <c r="C11" s="1">
        <v>207</v>
      </c>
      <c r="D11" s="10">
        <v>1612</v>
      </c>
      <c r="E11" s="10">
        <v>3880</v>
      </c>
    </row>
    <row r="12" spans="2:5" x14ac:dyDescent="0.25">
      <c r="B12" s="1" t="s">
        <v>6</v>
      </c>
      <c r="C12" s="1">
        <v>166</v>
      </c>
      <c r="D12" s="10">
        <v>2178</v>
      </c>
      <c r="E12" s="10">
        <v>5561</v>
      </c>
    </row>
    <row r="13" spans="2:5" x14ac:dyDescent="0.25">
      <c r="B13" s="1" t="s">
        <v>10</v>
      </c>
      <c r="C13" s="1">
        <v>68</v>
      </c>
      <c r="D13" s="1">
        <v>498</v>
      </c>
      <c r="E13" s="10">
        <v>1458</v>
      </c>
    </row>
    <row r="14" spans="2:5" x14ac:dyDescent="0.25">
      <c r="B14" s="1" t="s">
        <v>9</v>
      </c>
      <c r="C14" s="1">
        <v>485</v>
      </c>
      <c r="D14" s="10">
        <v>2961</v>
      </c>
      <c r="E14" s="10">
        <v>7446</v>
      </c>
    </row>
    <row r="15" spans="2:5" x14ac:dyDescent="0.25">
      <c r="B15" s="2" t="s">
        <v>11</v>
      </c>
      <c r="C15" s="2">
        <v>209</v>
      </c>
      <c r="D15" s="9">
        <v>3695</v>
      </c>
      <c r="E15" s="9">
        <v>10064</v>
      </c>
    </row>
    <row r="16" spans="2:5" x14ac:dyDescent="0.25">
      <c r="B16" s="2" t="s">
        <v>7</v>
      </c>
      <c r="C16" s="2">
        <v>17</v>
      </c>
      <c r="D16" s="2">
        <v>239</v>
      </c>
      <c r="E16" s="2">
        <v>562</v>
      </c>
    </row>
    <row r="17" spans="2:5" x14ac:dyDescent="0.25">
      <c r="B17" s="2" t="s">
        <v>8</v>
      </c>
      <c r="C17" s="2">
        <v>25</v>
      </c>
      <c r="D17" s="2">
        <v>180</v>
      </c>
      <c r="E17" s="2">
        <v>523</v>
      </c>
    </row>
    <row r="20" spans="2:5" x14ac:dyDescent="0.25">
      <c r="B20" s="48" t="s">
        <v>17</v>
      </c>
      <c r="C20" s="48"/>
    </row>
  </sheetData>
  <sortState ref="B8:E18">
    <sortCondition ref="B8"/>
  </sortState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32.28515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 x14ac:dyDescent="0.25">
      <c r="B3" s="49" t="s">
        <v>18</v>
      </c>
      <c r="C3" s="49"/>
      <c r="D3" s="49"/>
      <c r="E3" s="49"/>
    </row>
    <row r="5" spans="2:5" ht="46.5" customHeight="1" x14ac:dyDescent="0.25">
      <c r="B5" s="4" t="s">
        <v>19</v>
      </c>
      <c r="C5" s="3" t="s">
        <v>13</v>
      </c>
      <c r="D5" s="3" t="s">
        <v>14</v>
      </c>
      <c r="E5" s="3" t="s">
        <v>15</v>
      </c>
    </row>
    <row r="6" spans="2:5" x14ac:dyDescent="0.25">
      <c r="B6" s="1" t="s">
        <v>20</v>
      </c>
      <c r="C6" s="1">
        <v>861</v>
      </c>
      <c r="D6" s="10">
        <v>23401</v>
      </c>
      <c r="E6" s="10">
        <v>54163</v>
      </c>
    </row>
    <row r="7" spans="2:5" x14ac:dyDescent="0.25">
      <c r="B7" s="1" t="s">
        <v>23</v>
      </c>
      <c r="C7" s="1">
        <v>966</v>
      </c>
      <c r="D7" s="10">
        <v>6530</v>
      </c>
      <c r="E7" s="10">
        <v>17371</v>
      </c>
    </row>
    <row r="8" spans="2:5" x14ac:dyDescent="0.25">
      <c r="B8" s="1" t="s">
        <v>22</v>
      </c>
      <c r="C8" s="1">
        <v>398</v>
      </c>
      <c r="D8" s="10">
        <v>2897</v>
      </c>
      <c r="E8" s="10">
        <v>7722</v>
      </c>
    </row>
    <row r="9" spans="2:5" x14ac:dyDescent="0.25">
      <c r="B9" s="1" t="s">
        <v>21</v>
      </c>
      <c r="C9" s="1">
        <v>159</v>
      </c>
      <c r="D9" s="10">
        <v>1630</v>
      </c>
      <c r="E9" s="10">
        <v>5732</v>
      </c>
    </row>
    <row r="12" spans="2:5" x14ac:dyDescent="0.25">
      <c r="B12" s="48" t="s">
        <v>17</v>
      </c>
      <c r="C12" s="48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G45"/>
  <sheetViews>
    <sheetView workbookViewId="0">
      <selection activeCell="B2" sqref="B2:G2"/>
    </sheetView>
  </sheetViews>
  <sheetFormatPr defaultRowHeight="15" x14ac:dyDescent="0.25"/>
  <cols>
    <col min="2" max="2" width="45.140625" customWidth="1"/>
    <col min="3" max="3" width="27.5703125" bestFit="1" customWidth="1"/>
    <col min="4" max="4" width="24.140625" customWidth="1"/>
    <col min="5" max="5" width="16.5703125" customWidth="1"/>
    <col min="6" max="6" width="20.140625" customWidth="1"/>
    <col min="7" max="7" width="17" customWidth="1"/>
  </cols>
  <sheetData>
    <row r="2" spans="2:7" ht="25.5" customHeight="1" x14ac:dyDescent="0.25">
      <c r="B2" s="50" t="s">
        <v>25</v>
      </c>
      <c r="C2" s="51"/>
      <c r="D2" s="51"/>
      <c r="E2" s="51"/>
      <c r="F2" s="51"/>
      <c r="G2" s="52"/>
    </row>
    <row r="3" spans="2:7" x14ac:dyDescent="0.25">
      <c r="C3" s="11"/>
      <c r="D3" s="11"/>
      <c r="E3" s="11"/>
      <c r="F3" s="11"/>
      <c r="G3" s="11"/>
    </row>
    <row r="4" spans="2:7" ht="45" customHeight="1" x14ac:dyDescent="0.25">
      <c r="B4" s="4" t="s">
        <v>41</v>
      </c>
      <c r="C4" s="4" t="s">
        <v>12</v>
      </c>
      <c r="D4" s="4" t="s">
        <v>42</v>
      </c>
      <c r="E4" s="4" t="s">
        <v>43</v>
      </c>
      <c r="F4" s="4" t="s">
        <v>44</v>
      </c>
      <c r="G4" s="4" t="s">
        <v>45</v>
      </c>
    </row>
    <row r="5" spans="2:7" x14ac:dyDescent="0.25">
      <c r="B5" s="1" t="s">
        <v>159</v>
      </c>
      <c r="C5" s="1" t="s">
        <v>2</v>
      </c>
      <c r="D5" s="2" t="s">
        <v>47</v>
      </c>
      <c r="E5" s="12">
        <v>2020</v>
      </c>
      <c r="F5" s="1">
        <v>168</v>
      </c>
      <c r="G5" s="1">
        <v>336</v>
      </c>
    </row>
    <row r="6" spans="2:7" x14ac:dyDescent="0.25">
      <c r="B6" s="1" t="s">
        <v>105</v>
      </c>
      <c r="C6" s="1" t="s">
        <v>2</v>
      </c>
      <c r="D6" s="2" t="s">
        <v>47</v>
      </c>
      <c r="E6" s="12">
        <v>2019</v>
      </c>
      <c r="F6" s="1">
        <v>150</v>
      </c>
      <c r="G6" s="1">
        <v>300</v>
      </c>
    </row>
    <row r="7" spans="2:7" x14ac:dyDescent="0.25">
      <c r="B7" s="2" t="s">
        <v>36</v>
      </c>
      <c r="C7" s="1" t="s">
        <v>2</v>
      </c>
      <c r="D7" s="2" t="s">
        <v>47</v>
      </c>
      <c r="E7" s="12">
        <v>2019</v>
      </c>
      <c r="F7" s="2">
        <v>186</v>
      </c>
      <c r="G7" s="2">
        <v>360</v>
      </c>
    </row>
    <row r="8" spans="2:7" x14ac:dyDescent="0.25">
      <c r="B8" s="1" t="s">
        <v>37</v>
      </c>
      <c r="C8" s="1" t="s">
        <v>2</v>
      </c>
      <c r="D8" s="2" t="s">
        <v>47</v>
      </c>
      <c r="E8" s="12">
        <v>2018</v>
      </c>
      <c r="F8" s="1">
        <v>110</v>
      </c>
      <c r="G8" s="1">
        <v>230</v>
      </c>
    </row>
    <row r="9" spans="2:7" x14ac:dyDescent="0.25">
      <c r="B9" s="6" t="s">
        <v>88</v>
      </c>
      <c r="C9" s="1" t="s">
        <v>2</v>
      </c>
      <c r="D9" s="2" t="s">
        <v>47</v>
      </c>
      <c r="E9" s="12">
        <v>2019</v>
      </c>
      <c r="F9" s="1">
        <v>220</v>
      </c>
      <c r="G9" s="1"/>
    </row>
    <row r="10" spans="2:7" x14ac:dyDescent="0.25">
      <c r="B10" s="1" t="s">
        <v>92</v>
      </c>
      <c r="C10" s="1" t="s">
        <v>2</v>
      </c>
      <c r="D10" s="2" t="s">
        <v>47</v>
      </c>
      <c r="E10" s="12">
        <v>2018</v>
      </c>
      <c r="F10" s="1">
        <v>310</v>
      </c>
      <c r="G10" s="1"/>
    </row>
    <row r="11" spans="2:7" x14ac:dyDescent="0.25">
      <c r="B11" s="1" t="s">
        <v>93</v>
      </c>
      <c r="C11" s="1" t="s">
        <v>2</v>
      </c>
      <c r="D11" s="1" t="s">
        <v>94</v>
      </c>
      <c r="E11" s="12">
        <v>2019</v>
      </c>
      <c r="F11" s="1">
        <v>280</v>
      </c>
      <c r="G11" s="1"/>
    </row>
    <row r="12" spans="2:7" x14ac:dyDescent="0.25">
      <c r="B12" s="2" t="s">
        <v>108</v>
      </c>
      <c r="C12" s="1" t="s">
        <v>2</v>
      </c>
      <c r="D12" s="2" t="s">
        <v>143</v>
      </c>
      <c r="E12" s="12">
        <v>2018</v>
      </c>
      <c r="F12" s="2">
        <v>115</v>
      </c>
      <c r="G12" s="2">
        <v>200</v>
      </c>
    </row>
    <row r="13" spans="2:7" x14ac:dyDescent="0.25">
      <c r="B13" s="1" t="s">
        <v>140</v>
      </c>
      <c r="C13" s="1" t="s">
        <v>2</v>
      </c>
      <c r="D13" s="2" t="s">
        <v>143</v>
      </c>
      <c r="E13" s="12">
        <v>2018</v>
      </c>
      <c r="F13" s="1">
        <v>190</v>
      </c>
      <c r="G13" s="1">
        <v>250</v>
      </c>
    </row>
    <row r="14" spans="2:7" x14ac:dyDescent="0.25">
      <c r="B14" s="1" t="s">
        <v>39</v>
      </c>
      <c r="C14" s="1" t="s">
        <v>2</v>
      </c>
      <c r="D14" s="2" t="s">
        <v>47</v>
      </c>
      <c r="E14" s="12">
        <v>2018</v>
      </c>
      <c r="F14" s="1">
        <v>350</v>
      </c>
      <c r="G14" s="1"/>
    </row>
    <row r="15" spans="2:7" x14ac:dyDescent="0.25">
      <c r="B15" s="1" t="s">
        <v>141</v>
      </c>
      <c r="C15" s="1" t="s">
        <v>2</v>
      </c>
      <c r="D15" s="2" t="s">
        <v>47</v>
      </c>
      <c r="E15" s="12">
        <v>2019</v>
      </c>
      <c r="F15" s="1">
        <v>210</v>
      </c>
      <c r="G15" s="1">
        <v>350</v>
      </c>
    </row>
    <row r="16" spans="2:7" x14ac:dyDescent="0.25">
      <c r="B16" s="1" t="s">
        <v>142</v>
      </c>
      <c r="C16" s="1" t="s">
        <v>2</v>
      </c>
      <c r="D16" s="2" t="s">
        <v>144</v>
      </c>
      <c r="E16" s="12">
        <v>2020</v>
      </c>
      <c r="F16" s="1">
        <v>220</v>
      </c>
      <c r="G16" s="1">
        <v>300</v>
      </c>
    </row>
    <row r="17" spans="2:7" x14ac:dyDescent="0.25">
      <c r="B17" s="1" t="s">
        <v>114</v>
      </c>
      <c r="C17" s="2" t="s">
        <v>4</v>
      </c>
      <c r="D17" s="9" t="s">
        <v>48</v>
      </c>
      <c r="E17" s="12">
        <v>2019</v>
      </c>
      <c r="F17" s="1">
        <v>120</v>
      </c>
      <c r="G17" s="1">
        <v>240</v>
      </c>
    </row>
    <row r="18" spans="2:7" x14ac:dyDescent="0.25">
      <c r="B18" s="1" t="s">
        <v>160</v>
      </c>
      <c r="C18" s="2" t="s">
        <v>5</v>
      </c>
      <c r="D18" s="9" t="s">
        <v>53</v>
      </c>
      <c r="E18" s="12">
        <v>2019</v>
      </c>
      <c r="F18" s="1">
        <v>85</v>
      </c>
      <c r="G18" s="1">
        <v>160</v>
      </c>
    </row>
    <row r="19" spans="2:7" x14ac:dyDescent="0.25">
      <c r="B19" s="1" t="s">
        <v>33</v>
      </c>
      <c r="C19" s="2" t="s">
        <v>5</v>
      </c>
      <c r="D19" s="9" t="s">
        <v>53</v>
      </c>
      <c r="E19" s="12">
        <v>2019</v>
      </c>
      <c r="F19" s="1">
        <v>101</v>
      </c>
      <c r="G19" s="1">
        <v>200</v>
      </c>
    </row>
    <row r="20" spans="2:7" x14ac:dyDescent="0.25">
      <c r="B20" s="1" t="s">
        <v>31</v>
      </c>
      <c r="C20" s="2" t="s">
        <v>46</v>
      </c>
      <c r="D20" s="9" t="s">
        <v>49</v>
      </c>
      <c r="E20" s="1">
        <v>2019</v>
      </c>
      <c r="F20" s="1">
        <v>105</v>
      </c>
      <c r="G20" s="1">
        <v>240</v>
      </c>
    </row>
    <row r="21" spans="2:7" x14ac:dyDescent="0.25">
      <c r="B21" s="1" t="s">
        <v>148</v>
      </c>
      <c r="C21" s="2" t="s">
        <v>11</v>
      </c>
      <c r="D21" s="9" t="s">
        <v>51</v>
      </c>
      <c r="E21" s="12">
        <v>2018</v>
      </c>
      <c r="F21" s="1">
        <v>86</v>
      </c>
      <c r="G21" s="1">
        <v>160</v>
      </c>
    </row>
    <row r="22" spans="2:7" x14ac:dyDescent="0.25">
      <c r="B22" s="1" t="s">
        <v>91</v>
      </c>
      <c r="C22" s="2" t="s">
        <v>11</v>
      </c>
      <c r="D22" s="9" t="s">
        <v>51</v>
      </c>
      <c r="E22" s="12">
        <v>2019</v>
      </c>
      <c r="F22" s="1">
        <v>100</v>
      </c>
      <c r="G22" s="1">
        <v>200</v>
      </c>
    </row>
    <row r="23" spans="2:7" x14ac:dyDescent="0.25">
      <c r="B23" s="1" t="s">
        <v>26</v>
      </c>
      <c r="C23" s="2" t="s">
        <v>1</v>
      </c>
      <c r="D23" s="9" t="s">
        <v>1</v>
      </c>
      <c r="E23" s="12">
        <v>2018</v>
      </c>
      <c r="F23" s="1">
        <v>165</v>
      </c>
      <c r="G23" s="1">
        <v>330</v>
      </c>
    </row>
    <row r="24" spans="2:7" x14ac:dyDescent="0.25">
      <c r="B24" s="1" t="s">
        <v>27</v>
      </c>
      <c r="C24" s="2" t="s">
        <v>1</v>
      </c>
      <c r="D24" s="9" t="s">
        <v>1</v>
      </c>
      <c r="E24" s="12">
        <v>2018</v>
      </c>
      <c r="F24" s="1">
        <v>200</v>
      </c>
      <c r="G24" s="1">
        <v>400</v>
      </c>
    </row>
    <row r="25" spans="2:7" x14ac:dyDescent="0.25">
      <c r="B25" s="1" t="s">
        <v>145</v>
      </c>
      <c r="C25" s="2" t="s">
        <v>1</v>
      </c>
      <c r="D25" s="9" t="s">
        <v>1</v>
      </c>
      <c r="E25" s="12">
        <v>2018</v>
      </c>
      <c r="F25" s="1">
        <v>143</v>
      </c>
      <c r="G25" s="1">
        <v>300</v>
      </c>
    </row>
    <row r="26" spans="2:7" x14ac:dyDescent="0.25">
      <c r="B26" s="1" t="s">
        <v>28</v>
      </c>
      <c r="C26" s="2" t="s">
        <v>1</v>
      </c>
      <c r="D26" s="9" t="s">
        <v>1</v>
      </c>
      <c r="E26" s="12">
        <v>2019</v>
      </c>
      <c r="F26" s="1">
        <v>170</v>
      </c>
      <c r="G26" s="1">
        <v>340</v>
      </c>
    </row>
    <row r="27" spans="2:7" x14ac:dyDescent="0.25">
      <c r="B27" s="1" t="s">
        <v>30</v>
      </c>
      <c r="C27" s="2" t="s">
        <v>1</v>
      </c>
      <c r="D27" s="9" t="s">
        <v>1</v>
      </c>
      <c r="E27" s="12">
        <v>2018</v>
      </c>
      <c r="F27" s="1">
        <v>234</v>
      </c>
      <c r="G27" s="1">
        <v>400</v>
      </c>
    </row>
    <row r="28" spans="2:7" x14ac:dyDescent="0.25">
      <c r="B28" s="1" t="s">
        <v>32</v>
      </c>
      <c r="C28" s="2" t="s">
        <v>1</v>
      </c>
      <c r="D28" s="9" t="s">
        <v>1</v>
      </c>
      <c r="E28" s="12">
        <v>2018</v>
      </c>
      <c r="F28" s="1">
        <v>189</v>
      </c>
      <c r="G28" s="1">
        <v>350</v>
      </c>
    </row>
    <row r="29" spans="2:7" x14ac:dyDescent="0.25">
      <c r="B29" s="1" t="s">
        <v>146</v>
      </c>
      <c r="C29" s="2" t="s">
        <v>1</v>
      </c>
      <c r="D29" s="9" t="s">
        <v>1</v>
      </c>
      <c r="E29" s="12">
        <v>2019</v>
      </c>
      <c r="F29" s="1">
        <v>125</v>
      </c>
      <c r="G29" s="1">
        <v>190</v>
      </c>
    </row>
    <row r="30" spans="2:7" x14ac:dyDescent="0.25">
      <c r="B30" s="1" t="s">
        <v>33</v>
      </c>
      <c r="C30" s="2" t="s">
        <v>1</v>
      </c>
      <c r="D30" s="9" t="s">
        <v>1</v>
      </c>
      <c r="E30" s="12">
        <v>2018</v>
      </c>
      <c r="F30" s="1">
        <v>80</v>
      </c>
      <c r="G30" s="1">
        <v>160</v>
      </c>
    </row>
    <row r="31" spans="2:7" x14ac:dyDescent="0.25">
      <c r="B31" s="1" t="s">
        <v>34</v>
      </c>
      <c r="C31" s="2" t="s">
        <v>1</v>
      </c>
      <c r="D31" s="9" t="s">
        <v>1</v>
      </c>
      <c r="E31" s="12">
        <v>2019</v>
      </c>
      <c r="F31" s="1">
        <v>220</v>
      </c>
      <c r="G31" s="1">
        <v>440</v>
      </c>
    </row>
    <row r="32" spans="2:7" x14ac:dyDescent="0.25">
      <c r="B32" s="1" t="s">
        <v>35</v>
      </c>
      <c r="C32" s="2" t="s">
        <v>1</v>
      </c>
      <c r="D32" s="9" t="s">
        <v>1</v>
      </c>
      <c r="E32" s="12">
        <v>2019</v>
      </c>
      <c r="F32" s="1">
        <v>187</v>
      </c>
      <c r="G32" s="1">
        <v>400</v>
      </c>
    </row>
    <row r="33" spans="2:7" x14ac:dyDescent="0.25">
      <c r="B33" s="1" t="s">
        <v>106</v>
      </c>
      <c r="C33" s="2" t="s">
        <v>1</v>
      </c>
      <c r="D33" s="9" t="s">
        <v>1</v>
      </c>
      <c r="E33" s="12">
        <v>2018</v>
      </c>
      <c r="F33" s="1">
        <v>121</v>
      </c>
      <c r="G33" s="1">
        <v>240</v>
      </c>
    </row>
    <row r="34" spans="2:7" x14ac:dyDescent="0.25">
      <c r="B34" s="1" t="s">
        <v>107</v>
      </c>
      <c r="C34" s="2" t="s">
        <v>1</v>
      </c>
      <c r="D34" s="9" t="s">
        <v>1</v>
      </c>
      <c r="E34" s="12">
        <v>2019</v>
      </c>
      <c r="F34" s="1">
        <v>200</v>
      </c>
      <c r="G34" s="1">
        <v>350</v>
      </c>
    </row>
    <row r="35" spans="2:7" x14ac:dyDescent="0.25">
      <c r="B35" s="1" t="s">
        <v>117</v>
      </c>
      <c r="C35" s="2" t="s">
        <v>1</v>
      </c>
      <c r="D35" s="9" t="s">
        <v>1</v>
      </c>
      <c r="E35" s="12">
        <v>2018</v>
      </c>
      <c r="F35" s="1">
        <v>100</v>
      </c>
      <c r="G35" s="1">
        <v>200</v>
      </c>
    </row>
    <row r="36" spans="2:7" x14ac:dyDescent="0.25">
      <c r="B36" s="1" t="s">
        <v>147</v>
      </c>
      <c r="C36" s="2" t="s">
        <v>1</v>
      </c>
      <c r="D36" s="9" t="s">
        <v>1</v>
      </c>
      <c r="E36" s="12">
        <v>2019</v>
      </c>
      <c r="F36" s="1">
        <v>180</v>
      </c>
      <c r="G36" s="1">
        <v>300</v>
      </c>
    </row>
    <row r="37" spans="2:7" ht="22.5" customHeight="1" x14ac:dyDescent="0.25">
      <c r="B37" s="29"/>
      <c r="C37" s="30"/>
      <c r="D37" s="31"/>
      <c r="E37" s="32"/>
      <c r="F37" s="29"/>
      <c r="G37" s="29"/>
    </row>
    <row r="38" spans="2:7" ht="30" customHeight="1" x14ac:dyDescent="0.25">
      <c r="B38" s="53"/>
      <c r="C38" s="54"/>
      <c r="D38" s="55"/>
      <c r="E38" s="24" t="s">
        <v>13</v>
      </c>
      <c r="F38" s="24" t="s">
        <v>14</v>
      </c>
      <c r="G38" s="24" t="s">
        <v>15</v>
      </c>
    </row>
    <row r="39" spans="2:7" ht="22.5" customHeight="1" x14ac:dyDescent="0.25">
      <c r="B39" s="53" t="s">
        <v>124</v>
      </c>
      <c r="C39" s="54"/>
      <c r="D39" s="55"/>
      <c r="E39" s="1">
        <v>32</v>
      </c>
      <c r="F39" s="1">
        <f>SUM(F5:F36)</f>
        <v>5420</v>
      </c>
      <c r="G39" s="1">
        <f>SUM(G5:G36)</f>
        <v>7926</v>
      </c>
    </row>
    <row r="40" spans="2:7" x14ac:dyDescent="0.25">
      <c r="B40" s="56" t="s">
        <v>21</v>
      </c>
      <c r="C40" s="57"/>
      <c r="D40" s="58"/>
      <c r="E40" s="23">
        <f>E41-E39</f>
        <v>198</v>
      </c>
      <c r="F40" s="23">
        <f>F41-F39</f>
        <v>7516</v>
      </c>
      <c r="G40" s="23">
        <f>G41-G39</f>
        <v>14773</v>
      </c>
    </row>
    <row r="41" spans="2:7" x14ac:dyDescent="0.25">
      <c r="B41" s="59" t="s">
        <v>124</v>
      </c>
      <c r="C41" s="60"/>
      <c r="D41" s="61"/>
      <c r="E41" s="21">
        <v>230</v>
      </c>
      <c r="F41" s="21">
        <v>12936</v>
      </c>
      <c r="G41" s="21">
        <v>22699</v>
      </c>
    </row>
    <row r="42" spans="2:7" x14ac:dyDescent="0.25">
      <c r="F42" s="29"/>
      <c r="G42" s="29"/>
    </row>
    <row r="45" spans="2:7" x14ac:dyDescent="0.25">
      <c r="B45" s="48" t="s">
        <v>17</v>
      </c>
      <c r="C45" s="48"/>
    </row>
  </sheetData>
  <sortState ref="B4:G39">
    <sortCondition ref="C5"/>
  </sortState>
  <mergeCells count="6">
    <mergeCell ref="B2:G2"/>
    <mergeCell ref="B45:C45"/>
    <mergeCell ref="B38:D38"/>
    <mergeCell ref="B39:D39"/>
    <mergeCell ref="B40:D40"/>
    <mergeCell ref="B41:D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9"/>
  <sheetViews>
    <sheetView workbookViewId="0">
      <selection activeCell="B2" sqref="B2:F2"/>
    </sheetView>
  </sheetViews>
  <sheetFormatPr defaultRowHeight="15" x14ac:dyDescent="0.25"/>
  <cols>
    <col min="1" max="1" width="13.42578125" customWidth="1"/>
    <col min="2" max="2" width="41.5703125" customWidth="1"/>
    <col min="3" max="3" width="23.7109375" customWidth="1"/>
    <col min="4" max="4" width="21.7109375" customWidth="1"/>
    <col min="5" max="5" width="22.140625" customWidth="1"/>
    <col min="6" max="6" width="18.42578125" customWidth="1"/>
  </cols>
  <sheetData>
    <row r="2" spans="2:6" ht="24.75" customHeight="1" x14ac:dyDescent="0.25">
      <c r="B2" s="64" t="s">
        <v>134</v>
      </c>
      <c r="C2" s="64"/>
      <c r="D2" s="64"/>
      <c r="E2" s="64"/>
      <c r="F2" s="64"/>
    </row>
    <row r="3" spans="2:6" x14ac:dyDescent="0.25">
      <c r="B3" s="33"/>
      <c r="C3" s="33"/>
      <c r="D3" s="34"/>
      <c r="E3" s="35"/>
      <c r="F3" s="35"/>
    </row>
    <row r="4" spans="2:6" ht="33" customHeight="1" x14ac:dyDescent="0.25">
      <c r="B4" s="4" t="s">
        <v>41</v>
      </c>
      <c r="C4" s="4" t="s">
        <v>12</v>
      </c>
      <c r="D4" s="4" t="s">
        <v>42</v>
      </c>
      <c r="E4" s="4" t="s">
        <v>44</v>
      </c>
      <c r="F4" s="4" t="s">
        <v>45</v>
      </c>
    </row>
    <row r="5" spans="2:6" ht="30" customHeight="1" x14ac:dyDescent="0.25">
      <c r="B5" s="37" t="s">
        <v>158</v>
      </c>
      <c r="C5" s="1" t="s">
        <v>3</v>
      </c>
      <c r="D5" s="1" t="s">
        <v>50</v>
      </c>
      <c r="E5" s="1">
        <v>220</v>
      </c>
      <c r="F5" s="1">
        <v>440</v>
      </c>
    </row>
    <row r="6" spans="2:6" x14ac:dyDescent="0.25">
      <c r="B6" s="6" t="s">
        <v>137</v>
      </c>
      <c r="C6" s="6" t="s">
        <v>2</v>
      </c>
      <c r="D6" s="6" t="s">
        <v>47</v>
      </c>
      <c r="E6" s="13">
        <v>167</v>
      </c>
      <c r="F6" s="6">
        <v>230</v>
      </c>
    </row>
    <row r="7" spans="2:6" x14ac:dyDescent="0.25">
      <c r="B7" s="6" t="s">
        <v>149</v>
      </c>
      <c r="C7" s="6" t="s">
        <v>2</v>
      </c>
      <c r="D7" s="6" t="s">
        <v>47</v>
      </c>
      <c r="E7" s="13">
        <v>104</v>
      </c>
      <c r="F7" s="6">
        <v>208</v>
      </c>
    </row>
    <row r="8" spans="2:6" x14ac:dyDescent="0.25">
      <c r="B8" s="6" t="s">
        <v>128</v>
      </c>
      <c r="C8" s="6" t="s">
        <v>4</v>
      </c>
      <c r="D8" s="6" t="s">
        <v>66</v>
      </c>
      <c r="E8" s="13">
        <v>81</v>
      </c>
      <c r="F8" s="6">
        <v>170</v>
      </c>
    </row>
    <row r="9" spans="2:6" x14ac:dyDescent="0.25">
      <c r="B9" s="6" t="s">
        <v>139</v>
      </c>
      <c r="C9" s="6" t="s">
        <v>5</v>
      </c>
      <c r="D9" s="6" t="s">
        <v>53</v>
      </c>
      <c r="E9" s="13">
        <v>12</v>
      </c>
      <c r="F9" s="6">
        <v>25</v>
      </c>
    </row>
    <row r="10" spans="2:6" x14ac:dyDescent="0.25">
      <c r="B10" s="6" t="s">
        <v>131</v>
      </c>
      <c r="C10" s="6" t="s">
        <v>5</v>
      </c>
      <c r="D10" s="22" t="s">
        <v>135</v>
      </c>
      <c r="E10" s="13">
        <v>102</v>
      </c>
      <c r="F10" s="6">
        <v>200</v>
      </c>
    </row>
    <row r="11" spans="2:6" x14ac:dyDescent="0.25">
      <c r="B11" s="6" t="s">
        <v>133</v>
      </c>
      <c r="C11" s="6" t="s">
        <v>5</v>
      </c>
      <c r="D11" s="6" t="s">
        <v>135</v>
      </c>
      <c r="E11" s="6">
        <v>41</v>
      </c>
      <c r="F11" s="6">
        <v>80</v>
      </c>
    </row>
    <row r="12" spans="2:6" x14ac:dyDescent="0.25">
      <c r="B12" s="6" t="s">
        <v>29</v>
      </c>
      <c r="C12" s="6" t="s">
        <v>5</v>
      </c>
      <c r="D12" s="6" t="s">
        <v>157</v>
      </c>
      <c r="E12" s="6">
        <v>141</v>
      </c>
      <c r="F12" s="6">
        <v>250</v>
      </c>
    </row>
    <row r="13" spans="2:6" x14ac:dyDescent="0.25">
      <c r="B13" s="6" t="s">
        <v>130</v>
      </c>
      <c r="C13" s="6" t="s">
        <v>46</v>
      </c>
      <c r="D13" s="6" t="s">
        <v>136</v>
      </c>
      <c r="E13" s="13">
        <v>33</v>
      </c>
      <c r="F13" s="6">
        <v>70</v>
      </c>
    </row>
    <row r="14" spans="2:6" x14ac:dyDescent="0.25">
      <c r="B14" s="6" t="s">
        <v>151</v>
      </c>
      <c r="C14" s="6" t="s">
        <v>46</v>
      </c>
      <c r="D14" s="6" t="s">
        <v>136</v>
      </c>
      <c r="E14" s="13">
        <v>20</v>
      </c>
      <c r="F14" s="6">
        <v>45</v>
      </c>
    </row>
    <row r="15" spans="2:6" x14ac:dyDescent="0.25">
      <c r="B15" s="6" t="s">
        <v>152</v>
      </c>
      <c r="C15" s="6" t="s">
        <v>46</v>
      </c>
      <c r="D15" s="6" t="s">
        <v>136</v>
      </c>
      <c r="E15" s="13">
        <v>12</v>
      </c>
      <c r="F15" s="6">
        <v>25</v>
      </c>
    </row>
    <row r="16" spans="2:6" x14ac:dyDescent="0.25">
      <c r="B16" s="6" t="s">
        <v>138</v>
      </c>
      <c r="C16" s="6" t="s">
        <v>1</v>
      </c>
      <c r="D16" s="6" t="s">
        <v>1</v>
      </c>
      <c r="E16" s="13">
        <v>54</v>
      </c>
      <c r="F16" s="6">
        <v>110</v>
      </c>
    </row>
    <row r="17" spans="2:6" x14ac:dyDescent="0.25">
      <c r="B17" s="6" t="s">
        <v>127</v>
      </c>
      <c r="C17" s="6" t="s">
        <v>1</v>
      </c>
      <c r="D17" s="6" t="s">
        <v>1</v>
      </c>
      <c r="E17" s="13">
        <v>44</v>
      </c>
      <c r="F17" s="6">
        <v>82</v>
      </c>
    </row>
    <row r="18" spans="2:6" x14ac:dyDescent="0.25">
      <c r="B18" s="6" t="s">
        <v>114</v>
      </c>
      <c r="C18" s="6" t="s">
        <v>1</v>
      </c>
      <c r="D18" s="6" t="s">
        <v>1</v>
      </c>
      <c r="E18" s="13">
        <v>152</v>
      </c>
      <c r="F18" s="6">
        <v>250</v>
      </c>
    </row>
    <row r="19" spans="2:6" x14ac:dyDescent="0.25">
      <c r="B19" s="6" t="s">
        <v>129</v>
      </c>
      <c r="C19" s="6" t="s">
        <v>1</v>
      </c>
      <c r="D19" s="6" t="s">
        <v>1</v>
      </c>
      <c r="E19" s="13">
        <v>130</v>
      </c>
      <c r="F19" s="6">
        <v>260</v>
      </c>
    </row>
    <row r="20" spans="2:6" x14ac:dyDescent="0.25">
      <c r="B20" s="1" t="s">
        <v>120</v>
      </c>
      <c r="C20" s="1" t="s">
        <v>1</v>
      </c>
      <c r="D20" s="1" t="s">
        <v>1</v>
      </c>
      <c r="E20" s="1">
        <v>205</v>
      </c>
      <c r="F20" s="1">
        <v>400</v>
      </c>
    </row>
    <row r="21" spans="2:6" x14ac:dyDescent="0.25">
      <c r="B21" s="1" t="s">
        <v>154</v>
      </c>
      <c r="C21" s="1" t="s">
        <v>1</v>
      </c>
      <c r="D21" s="1" t="s">
        <v>1</v>
      </c>
      <c r="E21" s="1">
        <v>30</v>
      </c>
      <c r="F21" s="1">
        <v>60</v>
      </c>
    </row>
    <row r="22" spans="2:6" x14ac:dyDescent="0.25">
      <c r="B22" s="1" t="s">
        <v>155</v>
      </c>
      <c r="C22" s="1" t="s">
        <v>1</v>
      </c>
      <c r="D22" s="1" t="s">
        <v>1</v>
      </c>
      <c r="E22" s="1">
        <v>30</v>
      </c>
      <c r="F22" s="1">
        <v>58</v>
      </c>
    </row>
    <row r="23" spans="2:6" x14ac:dyDescent="0.25">
      <c r="B23" s="1" t="s">
        <v>150</v>
      </c>
      <c r="C23" s="1" t="s">
        <v>1</v>
      </c>
      <c r="D23" s="1" t="s">
        <v>1</v>
      </c>
      <c r="E23" s="1">
        <v>32</v>
      </c>
      <c r="F23" s="1">
        <v>70</v>
      </c>
    </row>
    <row r="24" spans="2:6" x14ac:dyDescent="0.25">
      <c r="B24" s="6" t="s">
        <v>132</v>
      </c>
      <c r="C24" s="6" t="s">
        <v>1</v>
      </c>
      <c r="D24" s="6" t="s">
        <v>1</v>
      </c>
      <c r="E24" s="13">
        <v>18</v>
      </c>
      <c r="F24" s="6">
        <v>38</v>
      </c>
    </row>
    <row r="25" spans="2:6" x14ac:dyDescent="0.25">
      <c r="B25" s="6" t="s">
        <v>156</v>
      </c>
      <c r="C25" s="6" t="s">
        <v>11</v>
      </c>
      <c r="D25" s="6" t="s">
        <v>51</v>
      </c>
      <c r="E25" s="13">
        <v>36</v>
      </c>
      <c r="F25" s="6">
        <v>80</v>
      </c>
    </row>
    <row r="26" spans="2:6" ht="23.25" customHeight="1" x14ac:dyDescent="0.25"/>
    <row r="27" spans="2:6" x14ac:dyDescent="0.25">
      <c r="B27" s="65"/>
      <c r="C27" s="66"/>
      <c r="D27" s="24" t="s">
        <v>13</v>
      </c>
      <c r="E27" s="24" t="s">
        <v>14</v>
      </c>
      <c r="F27" s="24" t="s">
        <v>15</v>
      </c>
    </row>
    <row r="28" spans="2:6" x14ac:dyDescent="0.25">
      <c r="B28" s="67" t="s">
        <v>124</v>
      </c>
      <c r="C28" s="68"/>
      <c r="D28" s="1">
        <v>17</v>
      </c>
      <c r="E28" s="14">
        <f>SUM(E5:E25)</f>
        <v>1664</v>
      </c>
      <c r="F28" s="14">
        <f>SUM(F5:F25)</f>
        <v>3151</v>
      </c>
    </row>
    <row r="29" spans="2:6" x14ac:dyDescent="0.25">
      <c r="B29" s="65" t="s">
        <v>21</v>
      </c>
      <c r="C29" s="69"/>
      <c r="D29" s="23">
        <f>D30-D28</f>
        <v>94</v>
      </c>
      <c r="E29" s="36">
        <f>E30-E28</f>
        <v>1390</v>
      </c>
      <c r="F29" s="36">
        <f>F30-F28</f>
        <v>3155</v>
      </c>
    </row>
    <row r="30" spans="2:6" x14ac:dyDescent="0.25">
      <c r="B30" s="62" t="s">
        <v>124</v>
      </c>
      <c r="C30" s="63"/>
      <c r="D30" s="21">
        <v>111</v>
      </c>
      <c r="E30" s="28">
        <v>3054</v>
      </c>
      <c r="F30" s="28">
        <v>6306</v>
      </c>
    </row>
    <row r="31" spans="2:6" x14ac:dyDescent="0.25">
      <c r="B31" s="44"/>
      <c r="C31" s="44"/>
      <c r="D31" s="45"/>
      <c r="E31" s="46"/>
      <c r="F31" s="46"/>
    </row>
    <row r="32" spans="2:6" x14ac:dyDescent="0.25">
      <c r="B32" s="44"/>
      <c r="C32" s="44"/>
      <c r="D32" s="45"/>
      <c r="E32" s="46"/>
      <c r="F32" s="46"/>
    </row>
    <row r="34" spans="2:6" ht="29.25" customHeight="1" x14ac:dyDescent="0.25">
      <c r="B34" s="50" t="s">
        <v>96</v>
      </c>
      <c r="C34" s="51"/>
      <c r="D34" s="51"/>
      <c r="E34" s="51"/>
      <c r="F34" s="52"/>
    </row>
    <row r="36" spans="2:6" ht="33.75" customHeight="1" x14ac:dyDescent="0.25">
      <c r="B36" s="4" t="s">
        <v>41</v>
      </c>
      <c r="C36" s="4" t="s">
        <v>12</v>
      </c>
      <c r="D36" s="4" t="s">
        <v>42</v>
      </c>
      <c r="E36" s="4" t="s">
        <v>44</v>
      </c>
      <c r="F36" s="4" t="s">
        <v>45</v>
      </c>
    </row>
    <row r="37" spans="2:6" x14ac:dyDescent="0.25">
      <c r="B37" s="6" t="s">
        <v>99</v>
      </c>
      <c r="C37" s="1" t="s">
        <v>2</v>
      </c>
      <c r="D37" s="6" t="s">
        <v>47</v>
      </c>
      <c r="E37" s="13">
        <v>146</v>
      </c>
      <c r="F37" s="6">
        <v>240</v>
      </c>
    </row>
    <row r="38" spans="2:6" x14ac:dyDescent="0.25">
      <c r="B38" s="6" t="s">
        <v>101</v>
      </c>
      <c r="C38" s="1" t="s">
        <v>2</v>
      </c>
      <c r="D38" s="6" t="s">
        <v>65</v>
      </c>
      <c r="E38" s="13">
        <v>101</v>
      </c>
      <c r="F38" s="6">
        <v>202</v>
      </c>
    </row>
    <row r="39" spans="2:6" x14ac:dyDescent="0.25">
      <c r="B39" s="6" t="s">
        <v>102</v>
      </c>
      <c r="C39" s="1" t="s">
        <v>2</v>
      </c>
      <c r="D39" s="6" t="s">
        <v>65</v>
      </c>
      <c r="E39" s="13">
        <v>40</v>
      </c>
      <c r="F39" s="6">
        <v>80</v>
      </c>
    </row>
    <row r="40" spans="2:6" x14ac:dyDescent="0.25">
      <c r="B40" s="7" t="s">
        <v>116</v>
      </c>
      <c r="C40" s="1" t="s">
        <v>2</v>
      </c>
      <c r="D40" s="6" t="s">
        <v>47</v>
      </c>
      <c r="E40" s="13">
        <v>54</v>
      </c>
      <c r="F40" s="6">
        <v>160</v>
      </c>
    </row>
    <row r="41" spans="2:6" x14ac:dyDescent="0.25">
      <c r="B41" s="6" t="s">
        <v>98</v>
      </c>
      <c r="C41" s="2" t="s">
        <v>4</v>
      </c>
      <c r="D41" s="2" t="s">
        <v>48</v>
      </c>
      <c r="E41" s="12">
        <v>45</v>
      </c>
      <c r="F41" s="1">
        <v>90</v>
      </c>
    </row>
    <row r="42" spans="2:6" x14ac:dyDescent="0.25">
      <c r="B42" s="6" t="s">
        <v>109</v>
      </c>
      <c r="C42" s="1" t="s">
        <v>46</v>
      </c>
      <c r="D42" s="9" t="s">
        <v>49</v>
      </c>
      <c r="E42" s="13">
        <v>60</v>
      </c>
      <c r="F42" s="6">
        <v>140</v>
      </c>
    </row>
    <row r="43" spans="2:6" x14ac:dyDescent="0.25">
      <c r="B43" s="6" t="s">
        <v>97</v>
      </c>
      <c r="C43" s="1" t="s">
        <v>46</v>
      </c>
      <c r="D43" s="9" t="s">
        <v>49</v>
      </c>
      <c r="E43" s="13">
        <v>14</v>
      </c>
      <c r="F43" s="6">
        <v>35</v>
      </c>
    </row>
    <row r="44" spans="2:6" x14ac:dyDescent="0.25">
      <c r="B44" s="7" t="s">
        <v>121</v>
      </c>
      <c r="C44" s="7" t="s">
        <v>9</v>
      </c>
      <c r="D44" s="7" t="s">
        <v>123</v>
      </c>
      <c r="E44" s="7">
        <v>20</v>
      </c>
      <c r="F44" s="7">
        <v>40</v>
      </c>
    </row>
    <row r="45" spans="2:6" x14ac:dyDescent="0.25">
      <c r="B45" s="7" t="s">
        <v>115</v>
      </c>
      <c r="C45" s="1" t="s">
        <v>11</v>
      </c>
      <c r="D45" s="2" t="s">
        <v>51</v>
      </c>
      <c r="E45" s="13">
        <v>68</v>
      </c>
      <c r="F45" s="6">
        <v>120</v>
      </c>
    </row>
    <row r="46" spans="2:6" x14ac:dyDescent="0.25">
      <c r="B46" s="7" t="s">
        <v>126</v>
      </c>
      <c r="C46" s="1" t="s">
        <v>11</v>
      </c>
      <c r="D46" s="2" t="s">
        <v>51</v>
      </c>
      <c r="E46" s="7">
        <v>10</v>
      </c>
      <c r="F46" s="7">
        <v>35</v>
      </c>
    </row>
    <row r="47" spans="2:6" x14ac:dyDescent="0.25">
      <c r="B47" s="7" t="s">
        <v>122</v>
      </c>
      <c r="C47" s="7" t="s">
        <v>11</v>
      </c>
      <c r="D47" s="17" t="s">
        <v>51</v>
      </c>
      <c r="E47" s="7">
        <v>14</v>
      </c>
      <c r="F47" s="7">
        <v>50</v>
      </c>
    </row>
    <row r="48" spans="2:6" x14ac:dyDescent="0.25">
      <c r="B48" s="6" t="s">
        <v>110</v>
      </c>
      <c r="C48" s="2" t="s">
        <v>1</v>
      </c>
      <c r="D48" s="2" t="s">
        <v>1</v>
      </c>
      <c r="E48" s="12">
        <v>70</v>
      </c>
      <c r="F48" s="1">
        <v>101</v>
      </c>
    </row>
    <row r="49" spans="2:6" x14ac:dyDescent="0.25">
      <c r="B49" s="6" t="s">
        <v>100</v>
      </c>
      <c r="C49" s="6" t="s">
        <v>1</v>
      </c>
      <c r="D49" s="6" t="s">
        <v>1</v>
      </c>
      <c r="E49" s="13">
        <v>24</v>
      </c>
      <c r="F49" s="6">
        <v>60</v>
      </c>
    </row>
    <row r="50" spans="2:6" x14ac:dyDescent="0.25">
      <c r="B50" s="6" t="s">
        <v>111</v>
      </c>
      <c r="C50" s="2" t="s">
        <v>1</v>
      </c>
      <c r="D50" s="2" t="s">
        <v>1</v>
      </c>
      <c r="E50" s="13">
        <v>20</v>
      </c>
      <c r="F50" s="6">
        <v>60</v>
      </c>
    </row>
    <row r="51" spans="2:6" x14ac:dyDescent="0.25">
      <c r="B51" s="6" t="s">
        <v>103</v>
      </c>
      <c r="C51" s="2" t="s">
        <v>1</v>
      </c>
      <c r="D51" s="2" t="s">
        <v>1</v>
      </c>
      <c r="E51" s="13">
        <v>24</v>
      </c>
      <c r="F51" s="6">
        <v>50</v>
      </c>
    </row>
    <row r="52" spans="2:6" x14ac:dyDescent="0.25">
      <c r="B52" s="6" t="s">
        <v>104</v>
      </c>
      <c r="C52" s="2" t="s">
        <v>1</v>
      </c>
      <c r="D52" s="2" t="s">
        <v>1</v>
      </c>
      <c r="E52" s="13">
        <v>119</v>
      </c>
      <c r="F52" s="6">
        <v>250</v>
      </c>
    </row>
    <row r="53" spans="2:6" x14ac:dyDescent="0.25">
      <c r="B53" s="6" t="s">
        <v>112</v>
      </c>
      <c r="C53" s="2" t="s">
        <v>1</v>
      </c>
      <c r="D53" s="2" t="s">
        <v>1</v>
      </c>
      <c r="E53" s="13">
        <v>39</v>
      </c>
      <c r="F53" s="6">
        <v>80</v>
      </c>
    </row>
    <row r="54" spans="2:6" x14ac:dyDescent="0.25">
      <c r="B54" s="7" t="s">
        <v>113</v>
      </c>
      <c r="C54" s="2" t="s">
        <v>1</v>
      </c>
      <c r="D54" s="2" t="s">
        <v>1</v>
      </c>
      <c r="E54" s="13">
        <v>90</v>
      </c>
      <c r="F54" s="6">
        <v>180</v>
      </c>
    </row>
    <row r="55" spans="2:6" x14ac:dyDescent="0.25">
      <c r="B55" s="7" t="s">
        <v>125</v>
      </c>
      <c r="C55" s="2" t="s">
        <v>1</v>
      </c>
      <c r="D55" s="2" t="s">
        <v>1</v>
      </c>
      <c r="E55" s="7">
        <v>40</v>
      </c>
      <c r="F55" s="7">
        <v>80</v>
      </c>
    </row>
    <row r="56" spans="2:6" x14ac:dyDescent="0.25">
      <c r="B56" s="7" t="s">
        <v>118</v>
      </c>
      <c r="C56" s="2" t="s">
        <v>1</v>
      </c>
      <c r="D56" s="2" t="s">
        <v>1</v>
      </c>
      <c r="E56" s="13">
        <v>55</v>
      </c>
      <c r="F56" s="6">
        <v>110</v>
      </c>
    </row>
    <row r="57" spans="2:6" x14ac:dyDescent="0.25">
      <c r="B57" s="7" t="s">
        <v>119</v>
      </c>
      <c r="C57" s="2" t="s">
        <v>1</v>
      </c>
      <c r="D57" s="2" t="s">
        <v>1</v>
      </c>
      <c r="E57" s="13">
        <v>33</v>
      </c>
      <c r="F57" s="6">
        <v>70</v>
      </c>
    </row>
    <row r="58" spans="2:6" x14ac:dyDescent="0.25">
      <c r="B58" s="38"/>
      <c r="C58" s="42"/>
      <c r="D58" s="42"/>
      <c r="E58" s="42"/>
      <c r="F58" s="39"/>
    </row>
    <row r="59" spans="2:6" ht="18" customHeight="1" x14ac:dyDescent="0.25">
      <c r="B59" s="38"/>
      <c r="C59" s="39"/>
      <c r="D59" s="24" t="s">
        <v>13</v>
      </c>
      <c r="E59" s="24" t="s">
        <v>14</v>
      </c>
      <c r="F59" s="24" t="s">
        <v>15</v>
      </c>
    </row>
    <row r="60" spans="2:6" x14ac:dyDescent="0.25">
      <c r="B60" s="67" t="s">
        <v>124</v>
      </c>
      <c r="C60" s="68"/>
      <c r="D60" s="1">
        <v>21</v>
      </c>
      <c r="E60" s="14">
        <f>SUM(E37:E57)</f>
        <v>1086</v>
      </c>
      <c r="F60" s="14">
        <f>SUM(F37:F57)</f>
        <v>2233</v>
      </c>
    </row>
    <row r="61" spans="2:6" x14ac:dyDescent="0.25">
      <c r="B61" s="65" t="s">
        <v>21</v>
      </c>
      <c r="C61" s="66"/>
      <c r="D61" s="23">
        <f>D62-D60</f>
        <v>61</v>
      </c>
      <c r="E61" s="23">
        <f>E62-E60</f>
        <v>1113</v>
      </c>
      <c r="F61" s="23">
        <f>F62-F60</f>
        <v>2683</v>
      </c>
    </row>
    <row r="62" spans="2:6" x14ac:dyDescent="0.25">
      <c r="B62" s="62" t="s">
        <v>124</v>
      </c>
      <c r="C62" s="63"/>
      <c r="D62" s="21">
        <v>82</v>
      </c>
      <c r="E62" s="28">
        <v>2199</v>
      </c>
      <c r="F62" s="28">
        <v>4916</v>
      </c>
    </row>
    <row r="63" spans="2:6" x14ac:dyDescent="0.25">
      <c r="B63" s="44"/>
      <c r="C63" s="44"/>
      <c r="D63" s="45"/>
      <c r="E63" s="46"/>
      <c r="F63" s="46"/>
    </row>
    <row r="66" spans="2:6" ht="26.25" customHeight="1" x14ac:dyDescent="0.25">
      <c r="B66" s="50" t="s">
        <v>87</v>
      </c>
      <c r="C66" s="51"/>
      <c r="D66" s="51"/>
      <c r="E66" s="51"/>
      <c r="F66" s="52"/>
    </row>
    <row r="68" spans="2:6" ht="42" customHeight="1" x14ac:dyDescent="0.25">
      <c r="B68" s="4" t="s">
        <v>41</v>
      </c>
      <c r="C68" s="4" t="s">
        <v>12</v>
      </c>
      <c r="D68" s="4" t="s">
        <v>42</v>
      </c>
      <c r="E68" s="4" t="s">
        <v>44</v>
      </c>
      <c r="F68" s="4" t="s">
        <v>45</v>
      </c>
    </row>
    <row r="69" spans="2:6" x14ac:dyDescent="0.25">
      <c r="B69" s="1" t="s">
        <v>63</v>
      </c>
      <c r="C69" s="1" t="s">
        <v>2</v>
      </c>
      <c r="D69" s="9" t="s">
        <v>68</v>
      </c>
      <c r="E69" s="12">
        <v>86</v>
      </c>
      <c r="F69" s="1">
        <v>172</v>
      </c>
    </row>
    <row r="70" spans="2:6" x14ac:dyDescent="0.25">
      <c r="B70" s="1" t="s">
        <v>38</v>
      </c>
      <c r="C70" s="1" t="s">
        <v>2</v>
      </c>
      <c r="D70" s="2" t="s">
        <v>47</v>
      </c>
      <c r="E70" s="1">
        <v>101</v>
      </c>
      <c r="F70" s="1">
        <v>180</v>
      </c>
    </row>
    <row r="71" spans="2:6" x14ac:dyDescent="0.25">
      <c r="B71" s="1" t="s">
        <v>74</v>
      </c>
      <c r="C71" s="1" t="s">
        <v>2</v>
      </c>
      <c r="D71" s="9" t="s">
        <v>47</v>
      </c>
      <c r="E71" s="12">
        <v>13</v>
      </c>
      <c r="F71" s="1">
        <v>38</v>
      </c>
    </row>
    <row r="72" spans="2:6" x14ac:dyDescent="0.25">
      <c r="B72" s="1" t="s">
        <v>73</v>
      </c>
      <c r="C72" s="1" t="s">
        <v>2</v>
      </c>
      <c r="D72" s="2" t="s">
        <v>65</v>
      </c>
      <c r="E72" s="12">
        <v>83</v>
      </c>
      <c r="F72" s="1">
        <v>195</v>
      </c>
    </row>
    <row r="73" spans="2:6" x14ac:dyDescent="0.25">
      <c r="B73" s="1" t="s">
        <v>77</v>
      </c>
      <c r="C73" s="1" t="s">
        <v>3</v>
      </c>
      <c r="D73" s="2" t="s">
        <v>52</v>
      </c>
      <c r="E73" s="12">
        <v>30</v>
      </c>
      <c r="F73" s="1">
        <v>100</v>
      </c>
    </row>
    <row r="74" spans="2:6" x14ac:dyDescent="0.25">
      <c r="B74" s="1" t="s">
        <v>76</v>
      </c>
      <c r="C74" s="1" t="s">
        <v>3</v>
      </c>
      <c r="D74" s="2" t="s">
        <v>52</v>
      </c>
      <c r="E74" s="12">
        <v>40</v>
      </c>
      <c r="F74" s="1">
        <v>90</v>
      </c>
    </row>
    <row r="75" spans="2:6" x14ac:dyDescent="0.25">
      <c r="B75" s="1" t="s">
        <v>83</v>
      </c>
      <c r="C75" s="1" t="s">
        <v>4</v>
      </c>
      <c r="D75" s="2" t="s">
        <v>67</v>
      </c>
      <c r="E75" s="12">
        <v>15</v>
      </c>
      <c r="F75" s="1">
        <v>35</v>
      </c>
    </row>
    <row r="76" spans="2:6" x14ac:dyDescent="0.25">
      <c r="B76" s="1" t="s">
        <v>79</v>
      </c>
      <c r="C76" s="1" t="s">
        <v>4</v>
      </c>
      <c r="D76" s="2" t="s">
        <v>48</v>
      </c>
      <c r="E76" s="12">
        <v>9</v>
      </c>
      <c r="F76" s="1">
        <v>20</v>
      </c>
    </row>
    <row r="77" spans="2:6" x14ac:dyDescent="0.25">
      <c r="B77" s="1" t="s">
        <v>78</v>
      </c>
      <c r="C77" s="1" t="s">
        <v>4</v>
      </c>
      <c r="D77" s="2" t="s">
        <v>66</v>
      </c>
      <c r="E77" s="12">
        <v>7</v>
      </c>
      <c r="F77" s="1">
        <v>20</v>
      </c>
    </row>
    <row r="78" spans="2:6" x14ac:dyDescent="0.25">
      <c r="B78" s="2" t="s">
        <v>75</v>
      </c>
      <c r="C78" s="2" t="s">
        <v>5</v>
      </c>
      <c r="D78" s="9" t="s">
        <v>53</v>
      </c>
      <c r="E78" s="12">
        <v>57</v>
      </c>
      <c r="F78" s="2">
        <v>144</v>
      </c>
    </row>
    <row r="79" spans="2:6" x14ac:dyDescent="0.25">
      <c r="B79" s="12" t="s">
        <v>57</v>
      </c>
      <c r="C79" s="12" t="s">
        <v>5</v>
      </c>
      <c r="D79" s="12" t="s">
        <v>53</v>
      </c>
      <c r="E79" s="12">
        <v>10</v>
      </c>
      <c r="F79" s="12">
        <v>20</v>
      </c>
    </row>
    <row r="80" spans="2:6" x14ac:dyDescent="0.25">
      <c r="B80" s="1" t="s">
        <v>86</v>
      </c>
      <c r="C80" s="1" t="s">
        <v>72</v>
      </c>
      <c r="D80" s="2" t="s">
        <v>70</v>
      </c>
      <c r="E80" s="12">
        <v>22</v>
      </c>
      <c r="F80" s="1">
        <v>46</v>
      </c>
    </row>
    <row r="81" spans="2:6" x14ac:dyDescent="0.25">
      <c r="B81" s="1" t="s">
        <v>62</v>
      </c>
      <c r="C81" s="1" t="s">
        <v>9</v>
      </c>
      <c r="D81" s="2" t="s">
        <v>69</v>
      </c>
      <c r="E81" s="12">
        <v>56</v>
      </c>
      <c r="F81" s="1">
        <v>200</v>
      </c>
    </row>
    <row r="82" spans="2:6" x14ac:dyDescent="0.25">
      <c r="B82" s="1" t="s">
        <v>82</v>
      </c>
      <c r="C82" s="1" t="s">
        <v>9</v>
      </c>
      <c r="D82" s="2" t="s">
        <v>56</v>
      </c>
      <c r="E82" s="12">
        <v>45</v>
      </c>
      <c r="F82" s="1">
        <v>66</v>
      </c>
    </row>
    <row r="83" spans="2:6" x14ac:dyDescent="0.25">
      <c r="B83" s="1" t="s">
        <v>60</v>
      </c>
      <c r="C83" s="1" t="s">
        <v>11</v>
      </c>
      <c r="D83" s="9" t="s">
        <v>54</v>
      </c>
      <c r="E83" s="12">
        <v>101</v>
      </c>
      <c r="F83" s="1">
        <v>200</v>
      </c>
    </row>
    <row r="84" spans="2:6" x14ac:dyDescent="0.25">
      <c r="B84" s="1" t="s">
        <v>85</v>
      </c>
      <c r="C84" s="1" t="s">
        <v>11</v>
      </c>
      <c r="D84" s="2" t="s">
        <v>71</v>
      </c>
      <c r="E84" s="12">
        <v>23</v>
      </c>
      <c r="F84" s="1">
        <v>44</v>
      </c>
    </row>
    <row r="85" spans="2:6" x14ac:dyDescent="0.25">
      <c r="B85" s="7" t="s">
        <v>90</v>
      </c>
      <c r="C85" s="1" t="s">
        <v>11</v>
      </c>
      <c r="D85" s="9" t="s">
        <v>54</v>
      </c>
      <c r="E85" s="12">
        <v>16</v>
      </c>
      <c r="F85" s="1">
        <v>27</v>
      </c>
    </row>
    <row r="86" spans="2:6" x14ac:dyDescent="0.25">
      <c r="B86" s="2" t="s">
        <v>81</v>
      </c>
      <c r="C86" s="2" t="s">
        <v>11</v>
      </c>
      <c r="D86" s="9" t="s">
        <v>55</v>
      </c>
      <c r="E86" s="12">
        <v>5</v>
      </c>
      <c r="F86" s="2">
        <v>14</v>
      </c>
    </row>
    <row r="87" spans="2:6" x14ac:dyDescent="0.25">
      <c r="B87" s="1" t="s">
        <v>80</v>
      </c>
      <c r="C87" s="1" t="s">
        <v>11</v>
      </c>
      <c r="D87" s="2" t="s">
        <v>55</v>
      </c>
      <c r="E87" s="12">
        <v>6</v>
      </c>
      <c r="F87" s="1">
        <v>16</v>
      </c>
    </row>
    <row r="88" spans="2:6" x14ac:dyDescent="0.25">
      <c r="B88" s="2" t="s">
        <v>58</v>
      </c>
      <c r="C88" s="2" t="s">
        <v>1</v>
      </c>
      <c r="D88" s="2" t="s">
        <v>1</v>
      </c>
      <c r="E88" s="12">
        <v>37</v>
      </c>
      <c r="F88" s="2">
        <v>50</v>
      </c>
    </row>
    <row r="89" spans="2:6" x14ac:dyDescent="0.25">
      <c r="B89" s="1" t="s">
        <v>59</v>
      </c>
      <c r="C89" s="2" t="s">
        <v>1</v>
      </c>
      <c r="D89" s="2" t="s">
        <v>1</v>
      </c>
      <c r="E89" s="12">
        <v>146</v>
      </c>
      <c r="F89" s="1">
        <v>300</v>
      </c>
    </row>
    <row r="90" spans="2:6" x14ac:dyDescent="0.25">
      <c r="B90" s="1" t="s">
        <v>61</v>
      </c>
      <c r="C90" s="2" t="s">
        <v>1</v>
      </c>
      <c r="D90" s="2" t="s">
        <v>1</v>
      </c>
      <c r="E90" s="12">
        <v>30</v>
      </c>
      <c r="F90" s="1">
        <v>58</v>
      </c>
    </row>
    <row r="91" spans="2:6" x14ac:dyDescent="0.25">
      <c r="B91" s="1" t="s">
        <v>64</v>
      </c>
      <c r="C91" s="2" t="s">
        <v>1</v>
      </c>
      <c r="D91" s="2" t="s">
        <v>1</v>
      </c>
      <c r="E91" s="12">
        <v>216</v>
      </c>
      <c r="F91" s="1">
        <v>432</v>
      </c>
    </row>
    <row r="92" spans="2:6" x14ac:dyDescent="0.25">
      <c r="B92" s="1" t="s">
        <v>89</v>
      </c>
      <c r="C92" s="2" t="s">
        <v>1</v>
      </c>
      <c r="D92" s="2" t="s">
        <v>1</v>
      </c>
      <c r="E92" s="12">
        <v>46</v>
      </c>
      <c r="F92" s="1">
        <v>90</v>
      </c>
    </row>
    <row r="93" spans="2:6" x14ac:dyDescent="0.25">
      <c r="B93" s="1" t="s">
        <v>84</v>
      </c>
      <c r="C93" s="2" t="s">
        <v>1</v>
      </c>
      <c r="D93" s="2" t="s">
        <v>1</v>
      </c>
      <c r="E93" s="12">
        <v>15</v>
      </c>
      <c r="F93" s="1">
        <v>30</v>
      </c>
    </row>
    <row r="94" spans="2:6" x14ac:dyDescent="0.25">
      <c r="B94" s="7" t="s">
        <v>40</v>
      </c>
      <c r="C94" s="2" t="s">
        <v>1</v>
      </c>
      <c r="D94" s="2" t="s">
        <v>1</v>
      </c>
      <c r="E94" s="12">
        <v>9</v>
      </c>
      <c r="F94" s="6">
        <v>22</v>
      </c>
    </row>
    <row r="95" spans="2:6" x14ac:dyDescent="0.25">
      <c r="B95" s="40"/>
      <c r="C95" s="43"/>
      <c r="D95" s="43"/>
      <c r="E95" s="43"/>
      <c r="F95" s="41"/>
    </row>
    <row r="96" spans="2:6" ht="24.75" customHeight="1" x14ac:dyDescent="0.25">
      <c r="B96" s="40"/>
      <c r="C96" s="41"/>
      <c r="D96" s="24" t="s">
        <v>13</v>
      </c>
      <c r="E96" s="24" t="s">
        <v>14</v>
      </c>
      <c r="F96" s="24" t="s">
        <v>15</v>
      </c>
    </row>
    <row r="97" spans="2:6" x14ac:dyDescent="0.25">
      <c r="B97" s="67" t="s">
        <v>124</v>
      </c>
      <c r="C97" s="68"/>
      <c r="D97" s="6">
        <v>26</v>
      </c>
      <c r="E97" s="6">
        <f>SUM(E69:E94)</f>
        <v>1224</v>
      </c>
      <c r="F97" s="6">
        <f>SUM(F69:F94)</f>
        <v>2609</v>
      </c>
    </row>
    <row r="98" spans="2:6" x14ac:dyDescent="0.25">
      <c r="B98" s="56" t="s">
        <v>21</v>
      </c>
      <c r="C98" s="58"/>
      <c r="D98" s="25">
        <f>D99-D97</f>
        <v>19</v>
      </c>
      <c r="E98" s="19">
        <v>409</v>
      </c>
      <c r="F98" s="20">
        <v>866</v>
      </c>
    </row>
    <row r="99" spans="2:6" x14ac:dyDescent="0.25">
      <c r="B99" s="62" t="s">
        <v>124</v>
      </c>
      <c r="C99" s="63"/>
      <c r="D99" s="26">
        <v>45</v>
      </c>
      <c r="E99" s="27">
        <f>E98+E97</f>
        <v>1633</v>
      </c>
      <c r="F99" s="27">
        <f>F98+F97</f>
        <v>3475</v>
      </c>
    </row>
    <row r="102" spans="2:6" ht="30.75" customHeight="1" x14ac:dyDescent="0.25">
      <c r="B102" s="48" t="s">
        <v>17</v>
      </c>
      <c r="C102" s="48"/>
    </row>
    <row r="104" spans="2:6" ht="31.5" customHeight="1" x14ac:dyDescent="0.25"/>
    <row r="118" spans="2:6" s="18" customFormat="1" x14ac:dyDescent="0.25">
      <c r="B118"/>
      <c r="C118"/>
      <c r="D118"/>
      <c r="E118"/>
      <c r="F118"/>
    </row>
    <row r="119" spans="2:6" x14ac:dyDescent="0.25">
      <c r="B119" s="18"/>
      <c r="C119" s="18"/>
      <c r="D119" s="18"/>
      <c r="E119" s="18"/>
      <c r="F119" s="18"/>
    </row>
  </sheetData>
  <sortState ref="B7:F19">
    <sortCondition ref="C6"/>
  </sortState>
  <mergeCells count="14">
    <mergeCell ref="B2:F2"/>
    <mergeCell ref="B27:C27"/>
    <mergeCell ref="B28:C28"/>
    <mergeCell ref="B29:C29"/>
    <mergeCell ref="B30:C30"/>
    <mergeCell ref="B102:C102"/>
    <mergeCell ref="B99:C99"/>
    <mergeCell ref="B62:C62"/>
    <mergeCell ref="B34:F34"/>
    <mergeCell ref="B66:F66"/>
    <mergeCell ref="B60:C60"/>
    <mergeCell ref="B61:C61"/>
    <mergeCell ref="B97:C97"/>
    <mergeCell ref="B98:C98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B1" sqref="B1:E1"/>
    </sheetView>
  </sheetViews>
  <sheetFormatPr defaultRowHeight="15" x14ac:dyDescent="0.25"/>
  <cols>
    <col min="2" max="2" width="31.28515625" customWidth="1"/>
    <col min="3" max="3" width="16.140625" customWidth="1"/>
    <col min="4" max="4" width="18.5703125" customWidth="1"/>
    <col min="5" max="5" width="17.140625" customWidth="1"/>
    <col min="6" max="6" width="11.140625" customWidth="1"/>
    <col min="7" max="7" width="31.140625" customWidth="1"/>
    <col min="8" max="8" width="15.140625" customWidth="1"/>
    <col min="9" max="9" width="17.28515625" customWidth="1"/>
    <col min="10" max="10" width="17.140625" customWidth="1"/>
  </cols>
  <sheetData>
    <row r="1" spans="2:10" ht="28.5" customHeight="1" x14ac:dyDescent="0.25">
      <c r="B1" s="50" t="s">
        <v>25</v>
      </c>
      <c r="C1" s="51"/>
      <c r="D1" s="51"/>
      <c r="E1" s="52"/>
      <c r="G1" s="50" t="s">
        <v>153</v>
      </c>
      <c r="H1" s="51"/>
      <c r="I1" s="51"/>
      <c r="J1" s="52"/>
    </row>
    <row r="3" spans="2:10" ht="54.75" customHeight="1" x14ac:dyDescent="0.25">
      <c r="B3" s="3" t="s">
        <v>12</v>
      </c>
      <c r="C3" s="3" t="s">
        <v>13</v>
      </c>
      <c r="D3" s="3" t="s">
        <v>14</v>
      </c>
      <c r="E3" s="3" t="s">
        <v>15</v>
      </c>
      <c r="G3" s="3" t="s">
        <v>12</v>
      </c>
      <c r="H3" s="3" t="s">
        <v>13</v>
      </c>
      <c r="I3" s="3" t="s">
        <v>14</v>
      </c>
      <c r="J3" s="3" t="s">
        <v>15</v>
      </c>
    </row>
    <row r="4" spans="2:10" ht="21.75" customHeight="1" x14ac:dyDescent="0.25">
      <c r="B4" s="5" t="s">
        <v>0</v>
      </c>
      <c r="C4" s="8">
        <f>SUM(C5:C15)</f>
        <v>230</v>
      </c>
      <c r="D4" s="8">
        <f>SUM(D5:D15)</f>
        <v>12936</v>
      </c>
      <c r="E4" s="8">
        <f>SUM(E5:E15)</f>
        <v>22699</v>
      </c>
      <c r="G4" s="5" t="s">
        <v>0</v>
      </c>
      <c r="H4" s="5">
        <f>SUM(H5:H14)</f>
        <v>111</v>
      </c>
      <c r="I4" s="8">
        <f>SUM(I5:I14)</f>
        <v>3054</v>
      </c>
      <c r="J4" s="8">
        <f>SUM(J5:J14)</f>
        <v>6306</v>
      </c>
    </row>
    <row r="5" spans="2:10" x14ac:dyDescent="0.25">
      <c r="B5" s="6" t="s">
        <v>1</v>
      </c>
      <c r="C5" s="6">
        <v>66</v>
      </c>
      <c r="D5" s="6">
        <v>4868</v>
      </c>
      <c r="E5" s="6">
        <v>9395</v>
      </c>
      <c r="G5" s="1" t="s">
        <v>2</v>
      </c>
      <c r="H5" s="7">
        <v>3</v>
      </c>
      <c r="I5" s="7">
        <v>304</v>
      </c>
      <c r="J5" s="7">
        <v>503</v>
      </c>
    </row>
    <row r="6" spans="2:10" s="18" customFormat="1" x14ac:dyDescent="0.25">
      <c r="B6" s="6" t="s">
        <v>2</v>
      </c>
      <c r="C6" s="6">
        <v>37</v>
      </c>
      <c r="D6" s="6">
        <v>4319</v>
      </c>
      <c r="E6" s="6">
        <v>5646</v>
      </c>
      <c r="F6"/>
      <c r="G6" s="6" t="s">
        <v>3</v>
      </c>
      <c r="H6" s="1">
        <v>13</v>
      </c>
      <c r="I6" s="1">
        <v>413</v>
      </c>
      <c r="J6" s="1">
        <v>851</v>
      </c>
    </row>
    <row r="7" spans="2:10" x14ac:dyDescent="0.25">
      <c r="B7" s="1" t="s">
        <v>3</v>
      </c>
      <c r="C7" s="6">
        <v>20</v>
      </c>
      <c r="D7" s="6">
        <v>536</v>
      </c>
      <c r="E7" s="6">
        <v>1015</v>
      </c>
      <c r="G7" s="6" t="s">
        <v>1</v>
      </c>
      <c r="H7" s="7">
        <v>17</v>
      </c>
      <c r="I7" s="7">
        <v>933</v>
      </c>
      <c r="J7" s="7">
        <v>1827</v>
      </c>
    </row>
    <row r="8" spans="2:10" x14ac:dyDescent="0.25">
      <c r="B8" s="1" t="s">
        <v>11</v>
      </c>
      <c r="C8" s="6">
        <v>23</v>
      </c>
      <c r="D8" s="6">
        <v>907</v>
      </c>
      <c r="E8" s="6">
        <v>1863</v>
      </c>
      <c r="G8" s="6" t="s">
        <v>4</v>
      </c>
      <c r="H8" s="7">
        <v>37</v>
      </c>
      <c r="I8" s="7">
        <v>428</v>
      </c>
      <c r="J8" s="7">
        <v>952</v>
      </c>
    </row>
    <row r="9" spans="2:10" x14ac:dyDescent="0.25">
      <c r="B9" s="1" t="s">
        <v>5</v>
      </c>
      <c r="C9" s="6">
        <v>23</v>
      </c>
      <c r="D9" s="6">
        <v>620</v>
      </c>
      <c r="E9" s="6">
        <v>1256</v>
      </c>
      <c r="G9" s="7" t="s">
        <v>5</v>
      </c>
      <c r="H9" s="1">
        <v>12</v>
      </c>
      <c r="I9" s="1">
        <v>506</v>
      </c>
      <c r="J9" s="1">
        <v>1040</v>
      </c>
    </row>
    <row r="10" spans="2:10" x14ac:dyDescent="0.25">
      <c r="B10" s="1" t="s">
        <v>6</v>
      </c>
      <c r="C10" s="6">
        <v>19</v>
      </c>
      <c r="D10" s="6">
        <v>753</v>
      </c>
      <c r="E10" s="6">
        <v>1563</v>
      </c>
      <c r="G10" s="1" t="s">
        <v>6</v>
      </c>
      <c r="H10" s="1">
        <v>5</v>
      </c>
      <c r="I10" s="1">
        <v>79</v>
      </c>
      <c r="J10" s="1">
        <v>185</v>
      </c>
    </row>
    <row r="11" spans="2:10" x14ac:dyDescent="0.25">
      <c r="B11" s="1" t="s">
        <v>9</v>
      </c>
      <c r="C11" s="6">
        <v>18</v>
      </c>
      <c r="D11" s="6">
        <v>409</v>
      </c>
      <c r="E11" s="6">
        <v>894</v>
      </c>
      <c r="G11" s="7" t="s">
        <v>10</v>
      </c>
      <c r="H11" s="7">
        <v>3</v>
      </c>
      <c r="I11" s="7">
        <v>50</v>
      </c>
      <c r="J11" s="7">
        <v>122</v>
      </c>
    </row>
    <row r="12" spans="2:10" x14ac:dyDescent="0.25">
      <c r="B12" s="6" t="s">
        <v>4</v>
      </c>
      <c r="C12" s="6">
        <v>13</v>
      </c>
      <c r="D12" s="6">
        <v>356</v>
      </c>
      <c r="E12" s="6">
        <v>706</v>
      </c>
      <c r="G12" s="7" t="s">
        <v>9</v>
      </c>
      <c r="H12" s="7">
        <v>11</v>
      </c>
      <c r="I12" s="7">
        <v>157</v>
      </c>
      <c r="J12" s="7">
        <v>337</v>
      </c>
    </row>
    <row r="13" spans="2:10" x14ac:dyDescent="0.25">
      <c r="B13" s="1" t="s">
        <v>8</v>
      </c>
      <c r="C13" s="6">
        <v>4</v>
      </c>
      <c r="D13" s="6">
        <v>51</v>
      </c>
      <c r="E13" s="6">
        <v>122</v>
      </c>
      <c r="G13" s="7" t="s">
        <v>11</v>
      </c>
      <c r="H13" s="7">
        <v>8</v>
      </c>
      <c r="I13" s="7">
        <v>159</v>
      </c>
      <c r="J13" s="7">
        <v>440</v>
      </c>
    </row>
    <row r="14" spans="2:10" x14ac:dyDescent="0.25">
      <c r="B14" s="1" t="s">
        <v>7</v>
      </c>
      <c r="C14" s="6">
        <v>5</v>
      </c>
      <c r="D14" s="6">
        <v>102</v>
      </c>
      <c r="E14" s="6">
        <v>204</v>
      </c>
      <c r="G14" s="7" t="s">
        <v>8</v>
      </c>
      <c r="H14" s="7">
        <v>2</v>
      </c>
      <c r="I14" s="7">
        <v>25</v>
      </c>
      <c r="J14" s="7">
        <v>49</v>
      </c>
    </row>
    <row r="15" spans="2:10" x14ac:dyDescent="0.25">
      <c r="B15" s="6" t="s">
        <v>10</v>
      </c>
      <c r="C15" s="6">
        <v>2</v>
      </c>
      <c r="D15" s="6">
        <v>15</v>
      </c>
      <c r="E15" s="6">
        <v>35</v>
      </c>
    </row>
    <row r="18" spans="2:10" ht="20.25" customHeight="1" x14ac:dyDescent="0.25">
      <c r="B18" s="50" t="s">
        <v>95</v>
      </c>
      <c r="C18" s="51"/>
      <c r="D18" s="51"/>
      <c r="E18" s="52"/>
      <c r="G18" s="50" t="s">
        <v>24</v>
      </c>
      <c r="H18" s="51"/>
      <c r="I18" s="51"/>
      <c r="J18" s="52"/>
    </row>
    <row r="20" spans="2:10" ht="36" customHeight="1" x14ac:dyDescent="0.25">
      <c r="B20" s="15" t="s">
        <v>12</v>
      </c>
      <c r="C20" s="15" t="s">
        <v>13</v>
      </c>
      <c r="D20" s="15" t="s">
        <v>14</v>
      </c>
      <c r="E20" s="15" t="s">
        <v>15</v>
      </c>
      <c r="G20" s="3" t="s">
        <v>12</v>
      </c>
      <c r="H20" s="3" t="s">
        <v>13</v>
      </c>
      <c r="I20" s="3" t="s">
        <v>14</v>
      </c>
      <c r="J20" s="3" t="s">
        <v>15</v>
      </c>
    </row>
    <row r="21" spans="2:10" x14ac:dyDescent="0.25">
      <c r="B21" s="16" t="s">
        <v>0</v>
      </c>
      <c r="C21" s="16">
        <f>SUM(C22:C29)</f>
        <v>82</v>
      </c>
      <c r="D21" s="8">
        <f>SUM(D22:D29)</f>
        <v>2199</v>
      </c>
      <c r="E21" s="8">
        <f>SUM(E22:E29)</f>
        <v>4916</v>
      </c>
      <c r="G21" s="5" t="s">
        <v>0</v>
      </c>
      <c r="H21" s="5">
        <f>SUM(H22:H31)</f>
        <v>45</v>
      </c>
      <c r="I21" s="8">
        <f>SUM(I22:I31)</f>
        <v>1633</v>
      </c>
      <c r="J21" s="8">
        <f>SUM(J22:J31)</f>
        <v>3475</v>
      </c>
    </row>
    <row r="22" spans="2:10" x14ac:dyDescent="0.25">
      <c r="B22" s="7" t="s">
        <v>3</v>
      </c>
      <c r="C22" s="7">
        <v>22</v>
      </c>
      <c r="D22" s="6">
        <v>383</v>
      </c>
      <c r="E22" s="6">
        <v>957</v>
      </c>
      <c r="G22" s="2" t="s">
        <v>1</v>
      </c>
      <c r="H22" s="1">
        <v>9</v>
      </c>
      <c r="I22" s="1">
        <v>540</v>
      </c>
      <c r="J22" s="1">
        <v>1072</v>
      </c>
    </row>
    <row r="23" spans="2:10" x14ac:dyDescent="0.25">
      <c r="B23" s="2" t="s">
        <v>1</v>
      </c>
      <c r="C23" s="1">
        <v>16</v>
      </c>
      <c r="D23" s="1">
        <v>662</v>
      </c>
      <c r="E23" s="1">
        <v>1362</v>
      </c>
      <c r="G23" s="1" t="s">
        <v>11</v>
      </c>
      <c r="H23" s="1">
        <v>9</v>
      </c>
      <c r="I23" s="1">
        <v>232</v>
      </c>
      <c r="J23" s="1">
        <v>481</v>
      </c>
    </row>
    <row r="24" spans="2:10" x14ac:dyDescent="0.25">
      <c r="B24" s="1" t="s">
        <v>2</v>
      </c>
      <c r="C24" s="7">
        <v>22</v>
      </c>
      <c r="D24" s="6">
        <v>619</v>
      </c>
      <c r="E24" s="6">
        <v>1336</v>
      </c>
      <c r="G24" s="1" t="s">
        <v>3</v>
      </c>
      <c r="H24" s="1">
        <v>8</v>
      </c>
      <c r="I24" s="1">
        <v>172</v>
      </c>
      <c r="J24" s="1">
        <v>414</v>
      </c>
    </row>
    <row r="25" spans="2:10" x14ac:dyDescent="0.25">
      <c r="B25" s="1" t="s">
        <v>9</v>
      </c>
      <c r="C25" s="7">
        <v>6</v>
      </c>
      <c r="D25" s="6">
        <v>79</v>
      </c>
      <c r="E25" s="6">
        <v>167</v>
      </c>
      <c r="G25" s="1" t="s">
        <v>2</v>
      </c>
      <c r="H25" s="1">
        <v>5</v>
      </c>
      <c r="I25" s="1">
        <v>312</v>
      </c>
      <c r="J25" s="1">
        <v>655</v>
      </c>
    </row>
    <row r="26" spans="2:10" x14ac:dyDescent="0.25">
      <c r="B26" s="1" t="s">
        <v>11</v>
      </c>
      <c r="C26" s="7">
        <v>6</v>
      </c>
      <c r="D26" s="6">
        <v>213</v>
      </c>
      <c r="E26" s="6">
        <v>545</v>
      </c>
      <c r="G26" s="6" t="s">
        <v>9</v>
      </c>
      <c r="H26" s="6">
        <v>4</v>
      </c>
      <c r="I26" s="6">
        <v>128</v>
      </c>
      <c r="J26" s="6">
        <v>325</v>
      </c>
    </row>
    <row r="27" spans="2:10" x14ac:dyDescent="0.25">
      <c r="B27" s="1" t="s">
        <v>4</v>
      </c>
      <c r="C27" s="1">
        <v>7</v>
      </c>
      <c r="D27" s="1">
        <v>166</v>
      </c>
      <c r="E27" s="1">
        <v>368</v>
      </c>
      <c r="G27" s="1" t="s">
        <v>4</v>
      </c>
      <c r="H27" s="1">
        <v>3</v>
      </c>
      <c r="I27" s="1">
        <v>31</v>
      </c>
      <c r="J27" s="1">
        <v>75</v>
      </c>
    </row>
    <row r="28" spans="2:10" x14ac:dyDescent="0.25">
      <c r="B28" s="1" t="s">
        <v>6</v>
      </c>
      <c r="C28" s="7">
        <v>2</v>
      </c>
      <c r="D28" s="6">
        <v>74</v>
      </c>
      <c r="E28" s="6">
        <v>175</v>
      </c>
      <c r="G28" s="1" t="s">
        <v>5</v>
      </c>
      <c r="H28" s="1">
        <v>2</v>
      </c>
      <c r="I28" s="1">
        <v>67</v>
      </c>
      <c r="J28" s="1">
        <v>164</v>
      </c>
    </row>
    <row r="29" spans="2:10" x14ac:dyDescent="0.25">
      <c r="B29" s="1" t="s">
        <v>5</v>
      </c>
      <c r="C29" s="7">
        <v>1</v>
      </c>
      <c r="D29" s="6">
        <v>3</v>
      </c>
      <c r="E29" s="6">
        <v>6</v>
      </c>
      <c r="G29" s="1" t="s">
        <v>6</v>
      </c>
      <c r="H29" s="7">
        <v>2</v>
      </c>
      <c r="I29" s="6">
        <v>112</v>
      </c>
      <c r="J29" s="6">
        <v>206</v>
      </c>
    </row>
    <row r="30" spans="2:10" x14ac:dyDescent="0.25">
      <c r="G30" s="1" t="s">
        <v>8</v>
      </c>
      <c r="H30" s="6">
        <v>2</v>
      </c>
      <c r="I30" s="6">
        <v>33</v>
      </c>
      <c r="J30" s="6">
        <v>59</v>
      </c>
    </row>
    <row r="31" spans="2:10" x14ac:dyDescent="0.25">
      <c r="B31" s="48" t="s">
        <v>17</v>
      </c>
      <c r="C31" s="48"/>
      <c r="G31" s="7" t="s">
        <v>7</v>
      </c>
      <c r="H31" s="7">
        <v>1</v>
      </c>
      <c r="I31" s="1">
        <v>6</v>
      </c>
      <c r="J31" s="1">
        <v>24</v>
      </c>
    </row>
  </sheetData>
  <sortState ref="G21:J31">
    <sortCondition descending="1" ref="H22"/>
  </sortState>
  <mergeCells count="5">
    <mergeCell ref="B1:E1"/>
    <mergeCell ref="G1:J1"/>
    <mergeCell ref="B18:E18"/>
    <mergeCell ref="B31:C31"/>
    <mergeCell ref="G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</vt:lpstr>
      <vt:lpstr>Type</vt:lpstr>
      <vt:lpstr>Planned</vt:lpstr>
      <vt:lpstr>Opened (2016-2018)</vt:lpstr>
      <vt:lpstr>Planned and opened Hotels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2018-12-04T06:08:12Z</dcterms:modified>
</cp:coreProperties>
</file>