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60" windowHeight="7290"/>
  </bookViews>
  <sheets>
    <sheet name="2018 9 Months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F4" i="1" l="1"/>
  <c r="F3" i="1"/>
  <c r="F2" i="1"/>
  <c r="E4" i="1"/>
  <c r="E3" i="1"/>
  <c r="E2" i="1"/>
  <c r="C5" i="3" l="1"/>
  <c r="D5" i="3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G5" i="3"/>
  <c r="E23" i="11" l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<sst xmlns="http://schemas.openxmlformats.org/spreadsheetml/2006/main" count="341" uniqueCount="292">
  <si>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</si>
  <si>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</si>
  <si>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</si>
  <si>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</si>
  <si>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</si>
  <si>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</si>
  <si>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</si>
  <si>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</si>
  <si>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</si>
  <si>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</si>
  <si>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</si>
  <si>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</si>
  <si>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</si>
  <si>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</si>
  <si>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</si>
  <si>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</si>
  <si>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</si>
  <si>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</si>
  <si>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</si>
  <si>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</si>
  <si>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</si>
  <si>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</si>
  <si>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</si>
  <si>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</si>
  <si>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</si>
  <si>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</si>
  <si>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</si>
  <si>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</si>
  <si>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</si>
  <si>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</si>
  <si>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</si>
  <si>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</si>
  <si>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</si>
  <si>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</si>
  <si>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</si>
  <si>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</si>
  <si>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</si>
  <si>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</si>
  <si>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</si>
  <si>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</si>
  <si>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</si>
  <si>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</si>
  <si>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</si>
  <si>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</si>
  <si>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</si>
  <si>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</si>
  <si>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</si>
  <si>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</si>
  <si>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</si>
  <si>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</si>
  <si>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</si>
  <si>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</si>
  <si>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</si>
  <si>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</si>
  <si>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</si>
  <si>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</si>
  <si>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</si>
  <si>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</si>
  <si>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</si>
  <si>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</si>
  <si>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</si>
  <si>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</si>
  <si>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</si>
  <si>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</si>
  <si>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</si>
  <si>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</si>
  <si>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</si>
  <si>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</si>
  <si>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</si>
  <si>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</si>
  <si>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</si>
  <si>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</si>
  <si>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</si>
  <si>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</si>
  <si>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</si>
  <si>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</si>
  <si>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</si>
  <si>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</si>
  <si>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</si>
  <si>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</si>
  <si>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</si>
  <si>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</si>
  <si>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</si>
  <si>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</si>
  <si>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</si>
  <si>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</si>
  <si>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</si>
  <si>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</si>
  <si>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</si>
  <si>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</si>
  <si>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</si>
  <si>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</si>
  <si>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</si>
  <si>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</si>
  <si>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</si>
  <si>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</si>
  <si>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</si>
  <si>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</si>
  <si>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</si>
  <si>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</si>
  <si>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</si>
  <si>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</si>
  <si>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</si>
  <si>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</si>
  <si>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</si>
  <si>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</si>
  <si>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</si>
  <si>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</si>
  <si>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</si>
  <si>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</si>
  <si>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</si>
  <si>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</si>
  <si>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</si>
  <si>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</si>
  <si>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</si>
  <si>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</si>
  <si>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</si>
  <si>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</si>
  <si>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</si>
  <si>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</si>
  <si>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</si>
  <si>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</si>
  <si>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</si>
  <si>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</si>
  <si>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</si>
  <si>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</si>
  <si>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</si>
  <si>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</si>
  <si>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</si>
  <si>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</si>
  <si>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</si>
  <si>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</si>
  <si>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</si>
  <si>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</si>
  <si>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</si>
  <si>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</si>
  <si>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</si>
  <si>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</si>
  <si>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</si>
  <si>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</si>
  <si>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</si>
  <si>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</si>
  <si>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</si>
  <si>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</si>
  <si>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</si>
  <si>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</si>
  <si>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</si>
  <si>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</si>
  <si>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</si>
  <si>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</si>
  <si>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</si>
  <si>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</si>
  <si>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</si>
  <si>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</si>
  <si>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</si>
  <si>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</si>
  <si>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</si>
  <si>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</si>
  <si>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</si>
  <si>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</si>
  <si>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</si>
  <si>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</si>
  <si>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</si>
  <si>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</si>
  <si>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</si>
  <si>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</si>
  <si>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</si>
  <si>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</si>
  <si>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</si>
  <si>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</si>
  <si>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</si>
  <si>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</si>
  <si>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</si>
  <si>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</si>
  <si>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</si>
  <si>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</si>
  <si>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</si>
  <si>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</si>
  <si>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</si>
  <si>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</si>
  <si>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</si>
  <si>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</si>
  <si>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</si>
  <si>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</si>
  <si>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</si>
  <si>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</si>
  <si>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</si>
  <si>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</si>
  <si>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</si>
  <si>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</si>
  <si>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</si>
  <si>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</si>
  <si>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</si>
  <si>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</si>
  <si>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</si>
  <si>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</si>
  <si>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</si>
  <si>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</si>
  <si>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</si>
  <si>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</si>
  <si>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</si>
  <si>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</si>
  <si>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</si>
  <si>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</si>
  <si>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</si>
  <si>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</si>
  <si>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</si>
  <si>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</si>
  <si>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</si>
  <si>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</si>
  <si>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</si>
  <si>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</si>
  <si>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</si>
  <si>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</si>
  <si>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</si>
  <si>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</si>
  <si>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</si>
  <si>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</si>
  <si>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</si>
  <si>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</si>
  <si>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</si>
  <si>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</si>
  <si>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</si>
  <si>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</si>
  <si>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</si>
  <si>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</si>
  <si>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</si>
  <si>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</si>
  <si>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</si>
  <si>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</si>
  <si>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</si>
  <si>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</si>
  <si>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</si>
  <si>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</si>
  <si>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</si>
  <si>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</si>
  <si>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</si>
  <si>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</si>
  <si>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</si>
  <si>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</si>
  <si>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</si>
  <si>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</si>
  <si>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</si>
  <si>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</si>
  <si>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</si>
  <si>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</si>
  <si>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</si>
  <si>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</si>
  <si>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</si>
  <si>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</si>
  <si>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</si>
  <si>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</si>
  <si>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</si>
  <si>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</si>
  <si>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</si>
  <si>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</si>
  <si>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</si>
  <si>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</si>
  <si>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</si>
  <si>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</si>
  <si>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</si>
  <si>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</si>
  <si>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</si>
  <si>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</si>
  <si>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</si>
  <si>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</si>
  <si>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</si>
  <si>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</si>
  <si>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</si>
  <si>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</si>
  <si>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</si>
  <si>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</si>
  <si>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</si>
  <si>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</si>
  <si>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</si>
  <si>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</si>
  <si>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</si>
  <si>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</si>
  <si>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</si>
  <si>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</si>
  <si>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</si>
  <si>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</si>
  <si>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</si>
  <si>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</si>
  <si>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</si>
  <si>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</si>
  <si>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</si>
  <si>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</si>
  <si>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</si>
  <si>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2017: 9 Months</t>
  </si>
  <si>
    <t>2018: 9 Months</t>
  </si>
  <si>
    <t>U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</si>
</sst>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12" fillId="0" borderId="3" xfId="2" applyNumberFormat="1" applyFont="1" applyBorder="1" applyAlignment="1">
      <alignment horizontal="center" vertical="center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1" t="s">
        <v>0</v>
      </c>
      <c r="C1" s="69" t="s">
        <v>289</v>
      </c>
      <c r="D1" s="69" t="s">
        <v>290</v>
      </c>
      <c r="E1" s="69" t="s">
        <v>221</v>
      </c>
      <c r="F1" s="112" t="s">
        <v>269</v>
      </c>
    </row>
    <row r="2" spans="2:6" s="40" customFormat="1" ht="31.5" customHeight="1" x14ac:dyDescent="0.2">
      <c r="B2" s="113" t="s">
        <v>273</v>
      </c>
      <c r="C2" s="106">
        <v>6105045</v>
      </c>
      <c r="D2" s="106">
        <v>6788377</v>
      </c>
      <c r="E2" s="106">
        <f>D2-C2</f>
        <v>683332</v>
      </c>
      <c r="F2" s="127">
        <f>D2/C2-1</f>
        <v>0.11192906849990458</v>
      </c>
    </row>
    <row r="3" spans="2:6" s="40" customFormat="1" ht="19.5" customHeight="1" x14ac:dyDescent="0.2">
      <c r="B3" s="114" t="s">
        <v>266</v>
      </c>
      <c r="C3" s="107">
        <v>1102941</v>
      </c>
      <c r="D3" s="107">
        <v>1141268</v>
      </c>
      <c r="E3" s="107">
        <f>D3-C3</f>
        <v>38327</v>
      </c>
      <c r="F3" s="128">
        <f>D3/C3-1</f>
        <v>3.4749818893304418E-2</v>
      </c>
    </row>
    <row r="4" spans="2:6" s="40" customFormat="1" ht="30.75" customHeight="1" x14ac:dyDescent="0.2">
      <c r="B4" s="115" t="s">
        <v>274</v>
      </c>
      <c r="C4" s="49">
        <v>5002104</v>
      </c>
      <c r="D4" s="49">
        <v>5647109</v>
      </c>
      <c r="E4" s="49">
        <f>D4-C4</f>
        <v>645005</v>
      </c>
      <c r="F4" s="129">
        <f>D4/C4-1</f>
        <v>0.12894673921213951</v>
      </c>
    </row>
    <row r="5" spans="2:6" s="40" customFormat="1" ht="30.75" customHeight="1" x14ac:dyDescent="0.2">
      <c r="B5" s="116" t="s">
        <v>270</v>
      </c>
      <c r="C5" s="49"/>
      <c r="D5" s="49"/>
      <c r="E5" s="49"/>
      <c r="F5" s="99"/>
    </row>
    <row r="6" spans="2:6" ht="15" customHeight="1" x14ac:dyDescent="0.2">
      <c r="B6" s="92" t="s">
        <v>4</v>
      </c>
      <c r="C6" s="50">
        <v>4177276</v>
      </c>
      <c r="D6" s="50">
        <v>4762500</v>
      </c>
      <c r="E6" s="51">
        <v>585224</v>
      </c>
      <c r="F6" s="100">
        <v>0.14009703931461548</v>
      </c>
    </row>
    <row r="7" spans="2:6" x14ac:dyDescent="0.2">
      <c r="B7" s="93" t="s">
        <v>219</v>
      </c>
      <c r="C7" s="94">
        <v>3182010</v>
      </c>
      <c r="D7" s="94">
        <v>3551529</v>
      </c>
      <c r="E7" s="95">
        <v>369519</v>
      </c>
      <c r="F7" s="101">
        <v>0.1161275420253236</v>
      </c>
    </row>
    <row r="8" spans="2:6" s="14" customFormat="1" x14ac:dyDescent="0.2">
      <c r="B8" s="82" t="s">
        <v>145</v>
      </c>
      <c r="C8" s="53">
        <v>955482</v>
      </c>
      <c r="D8" s="53">
        <v>956076</v>
      </c>
      <c r="E8" s="54">
        <v>594</v>
      </c>
      <c r="F8" s="102">
        <v>6.2167576155269799E-4</v>
      </c>
    </row>
    <row r="9" spans="2:6" s="14" customFormat="1" x14ac:dyDescent="0.2">
      <c r="B9" s="82" t="s">
        <v>140</v>
      </c>
      <c r="C9" s="53">
        <v>987638</v>
      </c>
      <c r="D9" s="53">
        <v>1094847</v>
      </c>
      <c r="E9" s="54">
        <v>107209</v>
      </c>
      <c r="F9" s="102">
        <v>0.10855090630372666</v>
      </c>
    </row>
    <row r="10" spans="2:6" s="14" customFormat="1" x14ac:dyDescent="0.2">
      <c r="B10" s="82" t="s">
        <v>141</v>
      </c>
      <c r="C10" s="53">
        <v>34946</v>
      </c>
      <c r="D10" s="53">
        <v>51088</v>
      </c>
      <c r="E10" s="54">
        <v>16142</v>
      </c>
      <c r="F10" s="102">
        <v>0.46191266525496477</v>
      </c>
    </row>
    <row r="11" spans="2:6" ht="15" customHeight="1" x14ac:dyDescent="0.2">
      <c r="B11" s="83" t="s">
        <v>3</v>
      </c>
      <c r="C11" s="53">
        <v>8655</v>
      </c>
      <c r="D11" s="53">
        <v>7884</v>
      </c>
      <c r="E11" s="54">
        <v>-771</v>
      </c>
      <c r="F11" s="102">
        <v>-8.9081455805892551E-2</v>
      </c>
    </row>
    <row r="12" spans="2:6" ht="15" customHeight="1" x14ac:dyDescent="0.2">
      <c r="B12" s="83" t="s">
        <v>12</v>
      </c>
      <c r="C12" s="53">
        <v>7972</v>
      </c>
      <c r="D12" s="53">
        <v>11684</v>
      </c>
      <c r="E12" s="54">
        <v>3712</v>
      </c>
      <c r="F12" s="102">
        <v>0.46562970396387349</v>
      </c>
    </row>
    <row r="13" spans="2:6" ht="15" customHeight="1" x14ac:dyDescent="0.2">
      <c r="B13" s="83" t="s">
        <v>5</v>
      </c>
      <c r="C13" s="53">
        <v>4243</v>
      </c>
      <c r="D13" s="53">
        <v>8288</v>
      </c>
      <c r="E13" s="54">
        <v>4045</v>
      </c>
      <c r="F13" s="102">
        <v>0.95333490454866832</v>
      </c>
    </row>
    <row r="14" spans="2:6" ht="15" customHeight="1" x14ac:dyDescent="0.2">
      <c r="B14" s="83" t="s">
        <v>11</v>
      </c>
      <c r="C14" s="53">
        <v>4684</v>
      </c>
      <c r="D14" s="53">
        <v>5160</v>
      </c>
      <c r="E14" s="54">
        <v>476</v>
      </c>
      <c r="F14" s="102">
        <v>0.10162254483347577</v>
      </c>
    </row>
    <row r="15" spans="2:6" s="14" customFormat="1" ht="15" customHeight="1" x14ac:dyDescent="0.2">
      <c r="B15" s="82" t="s">
        <v>149</v>
      </c>
      <c r="C15" s="53">
        <v>39373</v>
      </c>
      <c r="D15" s="53">
        <v>47813</v>
      </c>
      <c r="E15" s="54">
        <v>8440</v>
      </c>
      <c r="F15" s="102">
        <v>0.21436009448098958</v>
      </c>
    </row>
    <row r="16" spans="2:6" s="14" customFormat="1" ht="15" customHeight="1" x14ac:dyDescent="0.2">
      <c r="B16" s="82" t="s">
        <v>249</v>
      </c>
      <c r="C16" s="53">
        <v>3300</v>
      </c>
      <c r="D16" s="53">
        <v>4381</v>
      </c>
      <c r="E16" s="54">
        <v>1081</v>
      </c>
      <c r="F16" s="102">
        <v>0.32757575757575763</v>
      </c>
    </row>
    <row r="17" spans="2:6" ht="15" customHeight="1" x14ac:dyDescent="0.2">
      <c r="B17" s="83" t="s">
        <v>6</v>
      </c>
      <c r="C17" s="53">
        <v>9200</v>
      </c>
      <c r="D17" s="53">
        <v>13003</v>
      </c>
      <c r="E17" s="54">
        <v>3803</v>
      </c>
      <c r="F17" s="102">
        <v>0.41336956521739121</v>
      </c>
    </row>
    <row r="18" spans="2:6" ht="15" customHeight="1" x14ac:dyDescent="0.2">
      <c r="B18" s="83" t="s">
        <v>7</v>
      </c>
      <c r="C18" s="53">
        <v>11427</v>
      </c>
      <c r="D18" s="53">
        <v>14656</v>
      </c>
      <c r="E18" s="54">
        <v>3229</v>
      </c>
      <c r="F18" s="102">
        <v>0.28257635424870919</v>
      </c>
    </row>
    <row r="19" spans="2:6" s="14" customFormat="1" ht="15" customHeight="1" x14ac:dyDescent="0.2">
      <c r="B19" s="82" t="s">
        <v>143</v>
      </c>
      <c r="C19" s="53">
        <v>6091</v>
      </c>
      <c r="D19" s="53">
        <v>5817</v>
      </c>
      <c r="E19" s="54">
        <v>-274</v>
      </c>
      <c r="F19" s="102">
        <v>-4.4984403217862456E-2</v>
      </c>
    </row>
    <row r="20" spans="2:6" ht="15" customHeight="1" x14ac:dyDescent="0.2">
      <c r="B20" s="83" t="s">
        <v>8</v>
      </c>
      <c r="C20" s="53">
        <v>41979</v>
      </c>
      <c r="D20" s="53">
        <v>55142</v>
      </c>
      <c r="E20" s="54">
        <v>13163</v>
      </c>
      <c r="F20" s="102">
        <v>0.31356154267610004</v>
      </c>
    </row>
    <row r="21" spans="2:6" ht="15" customHeight="1" x14ac:dyDescent="0.2">
      <c r="B21" s="83" t="s">
        <v>9</v>
      </c>
      <c r="C21" s="53">
        <v>3598</v>
      </c>
      <c r="D21" s="53">
        <v>5688</v>
      </c>
      <c r="E21" s="54">
        <v>2090</v>
      </c>
      <c r="F21" s="102">
        <v>0.58087826570316836</v>
      </c>
    </row>
    <row r="22" spans="2:6" s="14" customFormat="1" ht="15" customHeight="1" x14ac:dyDescent="0.2">
      <c r="B22" s="82" t="s">
        <v>144</v>
      </c>
      <c r="C22" s="53">
        <v>902859</v>
      </c>
      <c r="D22" s="53">
        <v>1109706</v>
      </c>
      <c r="E22" s="54">
        <v>206847</v>
      </c>
      <c r="F22" s="102">
        <v>0.22910221861885405</v>
      </c>
    </row>
    <row r="23" spans="2:6" ht="15" customHeight="1" x14ac:dyDescent="0.2">
      <c r="B23" s="83" t="s">
        <v>10</v>
      </c>
      <c r="C23" s="53">
        <v>3204</v>
      </c>
      <c r="D23" s="53">
        <v>4963</v>
      </c>
      <c r="E23" s="54">
        <v>1759</v>
      </c>
      <c r="F23" s="102">
        <v>0.54900124843945064</v>
      </c>
    </row>
    <row r="24" spans="2:6" s="14" customFormat="1" ht="15" customHeight="1" x14ac:dyDescent="0.2">
      <c r="B24" s="82" t="s">
        <v>146</v>
      </c>
      <c r="C24" s="53">
        <v>1916</v>
      </c>
      <c r="D24" s="53">
        <v>1208</v>
      </c>
      <c r="E24" s="54">
        <v>-708</v>
      </c>
      <c r="F24" s="102">
        <v>-0.36951983298538627</v>
      </c>
    </row>
    <row r="25" spans="2:6" s="14" customFormat="1" ht="15" customHeight="1" x14ac:dyDescent="0.2">
      <c r="B25" s="84" t="s">
        <v>142</v>
      </c>
      <c r="C25" s="53">
        <v>6984</v>
      </c>
      <c r="D25" s="53">
        <v>7341</v>
      </c>
      <c r="E25" s="54">
        <v>357</v>
      </c>
      <c r="F25" s="102">
        <v>5.1116838487972549E-2</v>
      </c>
    </row>
    <row r="26" spans="2:6" s="14" customFormat="1" ht="15" customHeight="1" x14ac:dyDescent="0.2">
      <c r="B26" s="84" t="s">
        <v>148</v>
      </c>
      <c r="C26" s="53">
        <v>136869</v>
      </c>
      <c r="D26" s="53">
        <v>141181</v>
      </c>
      <c r="E26" s="54">
        <v>4312</v>
      </c>
      <c r="F26" s="102">
        <v>3.1504577369601661E-2</v>
      </c>
    </row>
    <row r="27" spans="2:6" s="14" customFormat="1" ht="15" customHeight="1" x14ac:dyDescent="0.2">
      <c r="B27" s="84" t="s">
        <v>147</v>
      </c>
      <c r="C27" s="53">
        <v>11590</v>
      </c>
      <c r="D27" s="53">
        <v>5603</v>
      </c>
      <c r="E27" s="54">
        <v>-5987</v>
      </c>
      <c r="F27" s="102">
        <v>-0.51656600517687656</v>
      </c>
    </row>
    <row r="28" spans="2:6" ht="15" customHeight="1" x14ac:dyDescent="0.2">
      <c r="B28" s="96" t="s">
        <v>13</v>
      </c>
      <c r="C28" s="97">
        <v>32267</v>
      </c>
      <c r="D28" s="97">
        <v>42766</v>
      </c>
      <c r="E28" s="52">
        <v>10499</v>
      </c>
      <c r="F28" s="103">
        <v>0.32537887005299537</v>
      </c>
    </row>
    <row r="29" spans="2:6" ht="15" customHeight="1" x14ac:dyDescent="0.2">
      <c r="B29" s="82" t="s">
        <v>14</v>
      </c>
      <c r="C29" s="53">
        <v>2627</v>
      </c>
      <c r="D29" s="53">
        <v>3583</v>
      </c>
      <c r="E29" s="54">
        <v>956</v>
      </c>
      <c r="F29" s="102">
        <v>0.36391320898363144</v>
      </c>
    </row>
    <row r="30" spans="2:6" ht="15" customHeight="1" x14ac:dyDescent="0.2">
      <c r="B30" s="83" t="s">
        <v>18</v>
      </c>
      <c r="C30" s="53">
        <v>2595</v>
      </c>
      <c r="D30" s="53">
        <v>3366</v>
      </c>
      <c r="E30" s="54">
        <v>771</v>
      </c>
      <c r="F30" s="102">
        <v>0.29710982658959528</v>
      </c>
    </row>
    <row r="31" spans="2:6" ht="15" customHeight="1" x14ac:dyDescent="0.2">
      <c r="B31" s="83" t="s">
        <v>16</v>
      </c>
      <c r="C31" s="53">
        <v>245</v>
      </c>
      <c r="D31" s="53">
        <v>223</v>
      </c>
      <c r="E31" s="54">
        <v>-22</v>
      </c>
      <c r="F31" s="102">
        <v>-8.9795918367346905E-2</v>
      </c>
    </row>
    <row r="32" spans="2:6" ht="15" customHeight="1" x14ac:dyDescent="0.2">
      <c r="B32" s="83" t="s">
        <v>15</v>
      </c>
      <c r="C32" s="53">
        <v>2832</v>
      </c>
      <c r="D32" s="53">
        <v>2172</v>
      </c>
      <c r="E32" s="54">
        <v>-660</v>
      </c>
      <c r="F32" s="102">
        <v>-0.23305084745762716</v>
      </c>
    </row>
    <row r="33" spans="2:6" ht="15" customHeight="1" x14ac:dyDescent="0.2">
      <c r="B33" s="83" t="s">
        <v>17</v>
      </c>
      <c r="C33" s="53">
        <v>2932</v>
      </c>
      <c r="D33" s="53">
        <v>4037</v>
      </c>
      <c r="E33" s="54">
        <v>1105</v>
      </c>
      <c r="F33" s="102">
        <v>0.37687585266030021</v>
      </c>
    </row>
    <row r="34" spans="2:6" ht="15" customHeight="1" x14ac:dyDescent="0.2">
      <c r="B34" s="83" t="s">
        <v>19</v>
      </c>
      <c r="C34" s="53">
        <v>4722</v>
      </c>
      <c r="D34" s="53">
        <v>6063</v>
      </c>
      <c r="E34" s="54">
        <v>1341</v>
      </c>
      <c r="F34" s="102">
        <v>0.28398983481575613</v>
      </c>
    </row>
    <row r="35" spans="2:6" ht="15" customHeight="1" x14ac:dyDescent="0.2">
      <c r="B35" s="82" t="s">
        <v>199</v>
      </c>
      <c r="C35" s="53">
        <v>16314</v>
      </c>
      <c r="D35" s="53">
        <v>23322</v>
      </c>
      <c r="E35" s="54">
        <v>7008</v>
      </c>
      <c r="F35" s="102">
        <v>0.42956969474071349</v>
      </c>
    </row>
    <row r="36" spans="2:6" ht="15" customHeight="1" x14ac:dyDescent="0.2">
      <c r="B36" s="96" t="s">
        <v>20</v>
      </c>
      <c r="C36" s="97">
        <v>39421</v>
      </c>
      <c r="D36" s="97">
        <v>48193</v>
      </c>
      <c r="E36" s="52">
        <v>8772</v>
      </c>
      <c r="F36" s="103">
        <v>0.22252099134978809</v>
      </c>
    </row>
    <row r="37" spans="2:6" ht="15" customHeight="1" x14ac:dyDescent="0.2">
      <c r="B37" s="83" t="s">
        <v>21</v>
      </c>
      <c r="C37" s="53">
        <v>290</v>
      </c>
      <c r="D37" s="53">
        <v>410</v>
      </c>
      <c r="E37" s="54">
        <v>120</v>
      </c>
      <c r="F37" s="102">
        <v>0.4137931034482758</v>
      </c>
    </row>
    <row r="38" spans="2:6" ht="15" customHeight="1" x14ac:dyDescent="0.2">
      <c r="B38" s="83" t="s">
        <v>22</v>
      </c>
      <c r="C38" s="53">
        <v>3</v>
      </c>
      <c r="D38" s="53">
        <v>8</v>
      </c>
      <c r="E38" s="54">
        <v>5</v>
      </c>
      <c r="F38" s="102">
        <v>1.6666666666666665</v>
      </c>
    </row>
    <row r="39" spans="2:6" x14ac:dyDescent="0.2">
      <c r="B39" s="83" t="s">
        <v>214</v>
      </c>
      <c r="C39" s="53">
        <v>586</v>
      </c>
      <c r="D39" s="53">
        <v>569</v>
      </c>
      <c r="E39" s="54">
        <v>-17</v>
      </c>
      <c r="F39" s="102">
        <v>-2.9010238907849817E-2</v>
      </c>
    </row>
    <row r="40" spans="2:6" ht="15" customHeight="1" x14ac:dyDescent="0.2">
      <c r="B40" s="82" t="s">
        <v>34</v>
      </c>
      <c r="C40" s="53">
        <v>1064</v>
      </c>
      <c r="D40" s="53">
        <v>1259</v>
      </c>
      <c r="E40" s="54">
        <v>195</v>
      </c>
      <c r="F40" s="102">
        <v>0.18327067669172936</v>
      </c>
    </row>
    <row r="41" spans="2:6" ht="15" customHeight="1" x14ac:dyDescent="0.2">
      <c r="B41" s="82" t="s">
        <v>30</v>
      </c>
      <c r="C41" s="53">
        <v>14175</v>
      </c>
      <c r="D41" s="53">
        <v>15181</v>
      </c>
      <c r="E41" s="54">
        <v>1006</v>
      </c>
      <c r="F41" s="102">
        <v>7.0970017636684313E-2</v>
      </c>
    </row>
    <row r="42" spans="2:6" ht="15" customHeight="1" x14ac:dyDescent="0.2">
      <c r="B42" s="82" t="s">
        <v>24</v>
      </c>
      <c r="C42" s="53">
        <v>1</v>
      </c>
      <c r="D42" s="53">
        <v>6</v>
      </c>
      <c r="E42" s="54">
        <v>5</v>
      </c>
      <c r="F42" s="102">
        <v>5</v>
      </c>
    </row>
    <row r="43" spans="2:6" ht="15" customHeight="1" x14ac:dyDescent="0.2">
      <c r="B43" s="82" t="s">
        <v>25</v>
      </c>
      <c r="C43" s="53">
        <v>10667</v>
      </c>
      <c r="D43" s="53">
        <v>14049</v>
      </c>
      <c r="E43" s="54">
        <v>3382</v>
      </c>
      <c r="F43" s="102">
        <v>0.31705259210649661</v>
      </c>
    </row>
    <row r="44" spans="2:6" ht="15" customHeight="1" x14ac:dyDescent="0.2">
      <c r="B44" s="82" t="s">
        <v>26</v>
      </c>
      <c r="C44" s="53">
        <v>272</v>
      </c>
      <c r="D44" s="53">
        <v>342</v>
      </c>
      <c r="E44" s="54">
        <v>70</v>
      </c>
      <c r="F44" s="102">
        <v>0.25735294117647056</v>
      </c>
    </row>
    <row r="45" spans="2:6" x14ac:dyDescent="0.2">
      <c r="B45" s="82" t="s">
        <v>27</v>
      </c>
      <c r="C45" s="53">
        <v>146</v>
      </c>
      <c r="D45" s="53">
        <v>187</v>
      </c>
      <c r="E45" s="54">
        <v>41</v>
      </c>
      <c r="F45" s="102">
        <v>0.28082191780821919</v>
      </c>
    </row>
    <row r="46" spans="2:6" x14ac:dyDescent="0.2">
      <c r="B46" s="82" t="s">
        <v>28</v>
      </c>
      <c r="C46" s="53">
        <v>122</v>
      </c>
      <c r="D46" s="53">
        <v>208</v>
      </c>
      <c r="E46" s="54">
        <v>86</v>
      </c>
      <c r="F46" s="102">
        <v>0.70491803278688514</v>
      </c>
    </row>
    <row r="47" spans="2:6" x14ac:dyDescent="0.2">
      <c r="B47" s="82" t="s">
        <v>29</v>
      </c>
      <c r="C47" s="53">
        <v>2062</v>
      </c>
      <c r="D47" s="53">
        <v>2607</v>
      </c>
      <c r="E47" s="54">
        <v>545</v>
      </c>
      <c r="F47" s="102">
        <v>0.2643064985451018</v>
      </c>
    </row>
    <row r="48" spans="2:6" x14ac:dyDescent="0.2">
      <c r="B48" s="82" t="s">
        <v>31</v>
      </c>
      <c r="C48" s="53">
        <v>51</v>
      </c>
      <c r="D48" s="53">
        <v>19</v>
      </c>
      <c r="E48" s="54">
        <v>-32</v>
      </c>
      <c r="F48" s="102">
        <v>-0.62745098039215685</v>
      </c>
    </row>
    <row r="49" spans="1:6" ht="15" customHeight="1" x14ac:dyDescent="0.2">
      <c r="B49" s="82" t="s">
        <v>32</v>
      </c>
      <c r="C49" s="53">
        <v>2031</v>
      </c>
      <c r="D49" s="53">
        <v>2037</v>
      </c>
      <c r="E49" s="54">
        <v>6</v>
      </c>
      <c r="F49" s="102">
        <v>2.9542097488921559E-3</v>
      </c>
    </row>
    <row r="50" spans="1:6" ht="15" customHeight="1" x14ac:dyDescent="0.2">
      <c r="B50" s="82" t="s">
        <v>33</v>
      </c>
      <c r="C50" s="53">
        <v>1795</v>
      </c>
      <c r="D50" s="53">
        <v>2252</v>
      </c>
      <c r="E50" s="54">
        <v>457</v>
      </c>
      <c r="F50" s="102">
        <v>0.25459610027855151</v>
      </c>
    </row>
    <row r="51" spans="1:6" ht="15" customHeight="1" x14ac:dyDescent="0.2">
      <c r="B51" s="82" t="s">
        <v>23</v>
      </c>
      <c r="C51" s="53">
        <v>6156</v>
      </c>
      <c r="D51" s="53">
        <v>9059</v>
      </c>
      <c r="E51" s="54">
        <v>2903</v>
      </c>
      <c r="F51" s="102">
        <v>0.47157244964262501</v>
      </c>
    </row>
    <row r="52" spans="1:6" ht="15" customHeight="1" x14ac:dyDescent="0.2">
      <c r="B52" s="96" t="s">
        <v>35</v>
      </c>
      <c r="C52" s="97">
        <v>71715</v>
      </c>
      <c r="D52" s="97">
        <v>105204</v>
      </c>
      <c r="E52" s="52">
        <v>33489</v>
      </c>
      <c r="F52" s="103">
        <v>0.46697343651955658</v>
      </c>
    </row>
    <row r="53" spans="1:6" ht="15" customHeight="1" x14ac:dyDescent="0.2">
      <c r="A53" s="12"/>
      <c r="B53" s="83" t="s">
        <v>36</v>
      </c>
      <c r="C53" s="53">
        <v>5803</v>
      </c>
      <c r="D53" s="53">
        <v>7739</v>
      </c>
      <c r="E53" s="54">
        <v>1936</v>
      </c>
      <c r="F53" s="102">
        <v>0.33362054109943129</v>
      </c>
    </row>
    <row r="54" spans="1:6" ht="15" customHeight="1" x14ac:dyDescent="0.2">
      <c r="A54" s="12"/>
      <c r="B54" s="83" t="s">
        <v>37</v>
      </c>
      <c r="C54" s="53">
        <v>4188</v>
      </c>
      <c r="D54" s="53">
        <v>6289</v>
      </c>
      <c r="E54" s="54">
        <v>2101</v>
      </c>
      <c r="F54" s="102">
        <v>0.5016714422158548</v>
      </c>
    </row>
    <row r="55" spans="1:6" ht="15" customHeight="1" x14ac:dyDescent="0.2">
      <c r="A55" s="12"/>
      <c r="B55" s="82" t="s">
        <v>42</v>
      </c>
      <c r="C55" s="53">
        <v>12924</v>
      </c>
      <c r="D55" s="53">
        <v>17937</v>
      </c>
      <c r="E55" s="54">
        <v>5013</v>
      </c>
      <c r="F55" s="102">
        <v>0.38788300835654588</v>
      </c>
    </row>
    <row r="56" spans="1:6" x14ac:dyDescent="0.2">
      <c r="A56" s="12"/>
      <c r="B56" s="82" t="s">
        <v>38</v>
      </c>
      <c r="C56" s="53">
        <v>34312</v>
      </c>
      <c r="D56" s="53">
        <v>52288</v>
      </c>
      <c r="E56" s="54">
        <v>17976</v>
      </c>
      <c r="F56" s="102">
        <v>0.52389834460247142</v>
      </c>
    </row>
    <row r="57" spans="1:6" s="40" customFormat="1" x14ac:dyDescent="0.2">
      <c r="A57" s="12"/>
      <c r="B57" s="82" t="s">
        <v>255</v>
      </c>
      <c r="C57" s="53">
        <v>28</v>
      </c>
      <c r="D57" s="53">
        <v>30</v>
      </c>
      <c r="E57" s="54">
        <v>2</v>
      </c>
      <c r="F57" s="102">
        <v>7.1428571428571397E-2</v>
      </c>
    </row>
    <row r="58" spans="1:6" x14ac:dyDescent="0.2">
      <c r="A58" s="12"/>
      <c r="B58" s="82" t="s">
        <v>39</v>
      </c>
      <c r="C58" s="53">
        <v>196</v>
      </c>
      <c r="D58" s="53">
        <v>248</v>
      </c>
      <c r="E58" s="54">
        <v>52</v>
      </c>
      <c r="F58" s="102">
        <v>0.26530612244897966</v>
      </c>
    </row>
    <row r="59" spans="1:6" s="30" customFormat="1" x14ac:dyDescent="0.2">
      <c r="A59" s="12"/>
      <c r="B59" s="82" t="s">
        <v>260</v>
      </c>
      <c r="C59" s="53">
        <v>6</v>
      </c>
      <c r="D59" s="53">
        <v>4</v>
      </c>
      <c r="E59" s="54">
        <v>-2</v>
      </c>
      <c r="F59" s="102">
        <v>-0.33333333333333337</v>
      </c>
    </row>
    <row r="60" spans="1:6" s="40" customFormat="1" x14ac:dyDescent="0.2">
      <c r="A60" s="12"/>
      <c r="B60" s="82" t="s">
        <v>40</v>
      </c>
      <c r="C60" s="53">
        <v>9550</v>
      </c>
      <c r="D60" s="53">
        <v>15151</v>
      </c>
      <c r="E60" s="54">
        <v>5601</v>
      </c>
      <c r="F60" s="102">
        <v>0.58649214659685867</v>
      </c>
    </row>
    <row r="61" spans="1:6" x14ac:dyDescent="0.2">
      <c r="A61" s="12"/>
      <c r="B61" s="82" t="s">
        <v>41</v>
      </c>
      <c r="C61" s="53">
        <v>4708</v>
      </c>
      <c r="D61" s="53">
        <v>5518</v>
      </c>
      <c r="E61" s="54">
        <v>810</v>
      </c>
      <c r="F61" s="102">
        <v>0.17204757858963471</v>
      </c>
    </row>
    <row r="62" spans="1:6" ht="15" customHeight="1" x14ac:dyDescent="0.2">
      <c r="B62" s="96" t="s">
        <v>43</v>
      </c>
      <c r="C62" s="97">
        <v>851863</v>
      </c>
      <c r="D62" s="97">
        <v>1014808</v>
      </c>
      <c r="E62" s="52">
        <v>162945</v>
      </c>
      <c r="F62" s="103">
        <v>0.19128075758660734</v>
      </c>
    </row>
    <row r="63" spans="1:6" ht="15" customHeight="1" x14ac:dyDescent="0.2">
      <c r="B63" s="82" t="s">
        <v>46</v>
      </c>
      <c r="C63" s="53">
        <v>1090</v>
      </c>
      <c r="D63" s="53">
        <v>1509</v>
      </c>
      <c r="E63" s="54">
        <v>419</v>
      </c>
      <c r="F63" s="102">
        <v>0.38440366972477058</v>
      </c>
    </row>
    <row r="64" spans="1:6" ht="15" customHeight="1" x14ac:dyDescent="0.2">
      <c r="B64" s="82" t="s">
        <v>45</v>
      </c>
      <c r="C64" s="53">
        <v>89905</v>
      </c>
      <c r="D64" s="53">
        <v>121548</v>
      </c>
      <c r="E64" s="54">
        <v>31643</v>
      </c>
      <c r="F64" s="102">
        <v>0.35196040264723871</v>
      </c>
    </row>
    <row r="65" spans="1:6" ht="15" customHeight="1" x14ac:dyDescent="0.2">
      <c r="B65" s="82" t="s">
        <v>44</v>
      </c>
      <c r="C65" s="53">
        <v>760868</v>
      </c>
      <c r="D65" s="53">
        <v>891751</v>
      </c>
      <c r="E65" s="54">
        <v>130883</v>
      </c>
      <c r="F65" s="102">
        <v>0.17201801100847969</v>
      </c>
    </row>
    <row r="66" spans="1:6" ht="15" customHeight="1" x14ac:dyDescent="0.2">
      <c r="B66" s="92" t="s">
        <v>153</v>
      </c>
      <c r="C66" s="55">
        <v>33927</v>
      </c>
      <c r="D66" s="55">
        <v>43227</v>
      </c>
      <c r="E66" s="56">
        <v>9300</v>
      </c>
      <c r="F66" s="104">
        <v>0.27411795914758152</v>
      </c>
    </row>
    <row r="67" spans="1:6" x14ac:dyDescent="0.2">
      <c r="B67" s="96" t="s">
        <v>47</v>
      </c>
      <c r="C67" s="57">
        <v>312</v>
      </c>
      <c r="D67" s="57">
        <v>488</v>
      </c>
      <c r="E67" s="52">
        <v>176</v>
      </c>
      <c r="F67" s="103">
        <v>0.5641025641025641</v>
      </c>
    </row>
    <row r="68" spans="1:6" x14ac:dyDescent="0.2">
      <c r="A68" s="12"/>
      <c r="B68" s="85" t="s">
        <v>196</v>
      </c>
      <c r="C68" s="53"/>
      <c r="D68" s="53"/>
      <c r="E68" s="54">
        <v>0</v>
      </c>
      <c r="F68" s="102"/>
    </row>
    <row r="69" spans="1:6" ht="15" customHeight="1" x14ac:dyDescent="0.2">
      <c r="A69" s="12"/>
      <c r="B69" s="86" t="s">
        <v>48</v>
      </c>
      <c r="C69" s="53">
        <v>13</v>
      </c>
      <c r="D69" s="53">
        <v>21</v>
      </c>
      <c r="E69" s="54">
        <v>8</v>
      </c>
      <c r="F69" s="102">
        <v>0.61538461538461542</v>
      </c>
    </row>
    <row r="70" spans="1:6" s="40" customFormat="1" ht="15" customHeight="1" x14ac:dyDescent="0.2">
      <c r="A70" s="12"/>
      <c r="B70" s="86" t="s">
        <v>256</v>
      </c>
      <c r="C70" s="53">
        <v>3</v>
      </c>
      <c r="D70" s="53">
        <v>13</v>
      </c>
      <c r="E70" s="54">
        <v>10</v>
      </c>
      <c r="F70" s="102">
        <v>3.333333333333333</v>
      </c>
    </row>
    <row r="71" spans="1:6" x14ac:dyDescent="0.2">
      <c r="A71" s="12"/>
      <c r="B71" s="86" t="s">
        <v>155</v>
      </c>
      <c r="C71" s="53">
        <v>3</v>
      </c>
      <c r="D71" s="53">
        <v>2</v>
      </c>
      <c r="E71" s="54">
        <v>-1</v>
      </c>
      <c r="F71" s="102">
        <v>-0.33333333333333337</v>
      </c>
    </row>
    <row r="72" spans="1:6" x14ac:dyDescent="0.2">
      <c r="A72" s="12"/>
      <c r="B72" s="86" t="s">
        <v>52</v>
      </c>
      <c r="C72" s="53">
        <v>2</v>
      </c>
      <c r="D72" s="53">
        <v>6</v>
      </c>
      <c r="E72" s="54">
        <v>4</v>
      </c>
      <c r="F72" s="102">
        <v>2</v>
      </c>
    </row>
    <row r="73" spans="1:6" x14ac:dyDescent="0.2">
      <c r="A73" s="12"/>
      <c r="B73" s="86" t="s">
        <v>49</v>
      </c>
      <c r="C73" s="53">
        <v>42</v>
      </c>
      <c r="D73" s="53">
        <v>79</v>
      </c>
      <c r="E73" s="54">
        <v>37</v>
      </c>
      <c r="F73" s="102">
        <v>0.88095238095238093</v>
      </c>
    </row>
    <row r="74" spans="1:6" ht="15" customHeight="1" x14ac:dyDescent="0.2">
      <c r="A74" s="12"/>
      <c r="B74" s="86" t="s">
        <v>197</v>
      </c>
      <c r="C74" s="53">
        <v>58</v>
      </c>
      <c r="D74" s="53">
        <v>78</v>
      </c>
      <c r="E74" s="54">
        <v>20</v>
      </c>
      <c r="F74" s="102">
        <v>0.34482758620689657</v>
      </c>
    </row>
    <row r="75" spans="1:6" ht="15" customHeight="1" x14ac:dyDescent="0.2">
      <c r="A75" s="12"/>
      <c r="B75" s="85" t="s">
        <v>53</v>
      </c>
      <c r="C75" s="53">
        <v>26</v>
      </c>
      <c r="D75" s="53">
        <v>66</v>
      </c>
      <c r="E75" s="54">
        <v>40</v>
      </c>
      <c r="F75" s="102">
        <v>1.5384615384615383</v>
      </c>
    </row>
    <row r="76" spans="1:6" x14ac:dyDescent="0.2">
      <c r="A76" s="12"/>
      <c r="B76" s="86" t="s">
        <v>215</v>
      </c>
      <c r="C76" s="53">
        <v>89</v>
      </c>
      <c r="D76" s="53">
        <v>80</v>
      </c>
      <c r="E76" s="54">
        <v>-9</v>
      </c>
      <c r="F76" s="102">
        <v>-0.101123595505618</v>
      </c>
    </row>
    <row r="77" spans="1:6" ht="15" customHeight="1" x14ac:dyDescent="0.2">
      <c r="A77" s="12"/>
      <c r="B77" s="86" t="s">
        <v>208</v>
      </c>
      <c r="C77" s="53">
        <v>11</v>
      </c>
      <c r="D77" s="53">
        <v>4</v>
      </c>
      <c r="E77" s="54">
        <v>-7</v>
      </c>
      <c r="F77" s="102">
        <v>-0.63636363636363635</v>
      </c>
    </row>
    <row r="78" spans="1:6" s="11" customFormat="1" ht="16.5" customHeight="1" x14ac:dyDescent="0.2">
      <c r="A78" s="12"/>
      <c r="B78" s="86" t="s">
        <v>51</v>
      </c>
      <c r="C78" s="53">
        <v>11</v>
      </c>
      <c r="D78" s="53">
        <v>6</v>
      </c>
      <c r="E78" s="54">
        <v>-5</v>
      </c>
      <c r="F78" s="102">
        <v>-0.45454545454545459</v>
      </c>
    </row>
    <row r="79" spans="1:6" ht="15" customHeight="1" x14ac:dyDescent="0.2">
      <c r="A79" s="12"/>
      <c r="B79" s="86" t="s">
        <v>156</v>
      </c>
      <c r="C79" s="53">
        <v>16</v>
      </c>
      <c r="D79" s="53">
        <v>80</v>
      </c>
      <c r="E79" s="54">
        <v>64</v>
      </c>
      <c r="F79" s="102">
        <v>4</v>
      </c>
    </row>
    <row r="80" spans="1:6" ht="14.25" customHeight="1" x14ac:dyDescent="0.2">
      <c r="A80" s="12"/>
      <c r="B80" s="86" t="s">
        <v>157</v>
      </c>
      <c r="C80" s="53"/>
      <c r="D80" s="53"/>
      <c r="E80" s="54">
        <v>0</v>
      </c>
      <c r="F80" s="102"/>
    </row>
    <row r="81" spans="1:6" x14ac:dyDescent="0.2">
      <c r="A81" s="12"/>
      <c r="B81" s="86" t="s">
        <v>158</v>
      </c>
      <c r="C81" s="53"/>
      <c r="D81" s="53"/>
      <c r="E81" s="54">
        <v>0</v>
      </c>
      <c r="F81" s="102"/>
    </row>
    <row r="82" spans="1:6" x14ac:dyDescent="0.2">
      <c r="A82" s="12"/>
      <c r="B82" s="86" t="s">
        <v>209</v>
      </c>
      <c r="C82" s="53">
        <v>2</v>
      </c>
      <c r="D82" s="53">
        <v>6</v>
      </c>
      <c r="E82" s="54">
        <v>4</v>
      </c>
      <c r="F82" s="102">
        <v>2</v>
      </c>
    </row>
    <row r="83" spans="1:6" s="11" customFormat="1" x14ac:dyDescent="0.2">
      <c r="A83" s="12"/>
      <c r="B83" s="86" t="s">
        <v>217</v>
      </c>
      <c r="C83" s="53">
        <v>0</v>
      </c>
      <c r="D83" s="53">
        <v>4</v>
      </c>
      <c r="E83" s="54">
        <v>4</v>
      </c>
      <c r="F83" s="102"/>
    </row>
    <row r="84" spans="1:6" ht="15" customHeight="1" x14ac:dyDescent="0.2">
      <c r="A84" s="12"/>
      <c r="B84" s="86" t="s">
        <v>50</v>
      </c>
      <c r="C84" s="53">
        <v>22</v>
      </c>
      <c r="D84" s="53">
        <v>31</v>
      </c>
      <c r="E84" s="54">
        <v>9</v>
      </c>
      <c r="F84" s="102">
        <v>0.40909090909090917</v>
      </c>
    </row>
    <row r="85" spans="1:6" ht="15" customHeight="1" x14ac:dyDescent="0.2">
      <c r="A85" s="12"/>
      <c r="B85" s="86" t="s">
        <v>218</v>
      </c>
      <c r="C85" s="53">
        <v>7</v>
      </c>
      <c r="D85" s="53">
        <v>12</v>
      </c>
      <c r="E85" s="54">
        <v>5</v>
      </c>
      <c r="F85" s="102">
        <v>0.71428571428571419</v>
      </c>
    </row>
    <row r="86" spans="1:6" ht="15" customHeight="1" x14ac:dyDescent="0.2">
      <c r="A86" s="12"/>
      <c r="B86" s="86" t="s">
        <v>159</v>
      </c>
      <c r="C86" s="53">
        <v>7</v>
      </c>
      <c r="D86" s="53">
        <v>0</v>
      </c>
      <c r="E86" s="54">
        <v>-7</v>
      </c>
      <c r="F86" s="102">
        <v>-1</v>
      </c>
    </row>
    <row r="87" spans="1:6" ht="15" customHeight="1" x14ac:dyDescent="0.2">
      <c r="B87" s="96" t="s">
        <v>54</v>
      </c>
      <c r="C87" s="97">
        <v>202</v>
      </c>
      <c r="D87" s="97">
        <v>244</v>
      </c>
      <c r="E87" s="52">
        <v>42</v>
      </c>
      <c r="F87" s="103">
        <v>0.20792079207920788</v>
      </c>
    </row>
    <row r="88" spans="1:6" ht="15" customHeight="1" x14ac:dyDescent="0.2">
      <c r="B88" s="86" t="s">
        <v>160</v>
      </c>
      <c r="C88" s="53">
        <v>15</v>
      </c>
      <c r="D88" s="53">
        <v>8</v>
      </c>
      <c r="E88" s="54">
        <v>-7</v>
      </c>
      <c r="F88" s="102">
        <v>-0.46666666666666667</v>
      </c>
    </row>
    <row r="89" spans="1:6" ht="15" customHeight="1" x14ac:dyDescent="0.2">
      <c r="B89" s="86" t="s">
        <v>210</v>
      </c>
      <c r="C89" s="53">
        <v>93</v>
      </c>
      <c r="D89" s="53">
        <v>74</v>
      </c>
      <c r="E89" s="54">
        <v>-19</v>
      </c>
      <c r="F89" s="102">
        <v>-0.20430107526881724</v>
      </c>
    </row>
    <row r="90" spans="1:6" x14ac:dyDescent="0.2">
      <c r="B90" s="86" t="s">
        <v>211</v>
      </c>
      <c r="C90" s="53">
        <v>33</v>
      </c>
      <c r="D90" s="53">
        <v>34</v>
      </c>
      <c r="E90" s="54">
        <v>1</v>
      </c>
      <c r="F90" s="102">
        <v>3.0303030303030276E-2</v>
      </c>
    </row>
    <row r="91" spans="1:6" ht="15" customHeight="1" x14ac:dyDescent="0.2">
      <c r="B91" s="86" t="s">
        <v>55</v>
      </c>
      <c r="C91" s="53">
        <v>12</v>
      </c>
      <c r="D91" s="53">
        <v>31</v>
      </c>
      <c r="E91" s="54">
        <v>19</v>
      </c>
      <c r="F91" s="102">
        <v>1.5833333333333335</v>
      </c>
    </row>
    <row r="92" spans="1:6" x14ac:dyDescent="0.2">
      <c r="B92" s="86" t="s">
        <v>57</v>
      </c>
      <c r="C92" s="53">
        <v>17</v>
      </c>
      <c r="D92" s="53">
        <v>30</v>
      </c>
      <c r="E92" s="54">
        <v>13</v>
      </c>
      <c r="F92" s="102">
        <v>0.76470588235294112</v>
      </c>
    </row>
    <row r="93" spans="1:6" ht="15" customHeight="1" x14ac:dyDescent="0.2">
      <c r="B93" s="86" t="s">
        <v>161</v>
      </c>
      <c r="C93" s="53">
        <v>7</v>
      </c>
      <c r="D93" s="53">
        <v>5</v>
      </c>
      <c r="E93" s="54">
        <v>-2</v>
      </c>
      <c r="F93" s="102">
        <v>-0.2857142857142857</v>
      </c>
    </row>
    <row r="94" spans="1:6" ht="15" customHeight="1" x14ac:dyDescent="0.2">
      <c r="B94" s="86" t="s">
        <v>56</v>
      </c>
      <c r="C94" s="53">
        <v>25</v>
      </c>
      <c r="D94" s="53">
        <v>62</v>
      </c>
      <c r="E94" s="54">
        <v>37</v>
      </c>
      <c r="F94" s="102">
        <v>1.48</v>
      </c>
    </row>
    <row r="95" spans="1:6" ht="15" customHeight="1" x14ac:dyDescent="0.2">
      <c r="A95" s="13"/>
      <c r="B95" s="96" t="s">
        <v>58</v>
      </c>
      <c r="C95" s="97">
        <v>31056</v>
      </c>
      <c r="D95" s="97">
        <v>38756</v>
      </c>
      <c r="E95" s="52">
        <v>7700</v>
      </c>
      <c r="F95" s="103">
        <v>0.24793920659453894</v>
      </c>
    </row>
    <row r="96" spans="1:6" ht="15" customHeight="1" x14ac:dyDescent="0.2">
      <c r="B96" s="82" t="s">
        <v>59</v>
      </c>
      <c r="C96" s="53">
        <v>3464</v>
      </c>
      <c r="D96" s="53">
        <v>5029</v>
      </c>
      <c r="E96" s="54">
        <v>1565</v>
      </c>
      <c r="F96" s="102">
        <v>0.45178983833718256</v>
      </c>
    </row>
    <row r="97" spans="2:6" ht="15" customHeight="1" x14ac:dyDescent="0.2">
      <c r="B97" s="82" t="s">
        <v>60</v>
      </c>
      <c r="C97" s="53">
        <v>433</v>
      </c>
      <c r="D97" s="53">
        <v>776</v>
      </c>
      <c r="E97" s="54">
        <v>343</v>
      </c>
      <c r="F97" s="102">
        <v>0.79214780600461898</v>
      </c>
    </row>
    <row r="98" spans="2:6" ht="15" customHeight="1" x14ac:dyDescent="0.2">
      <c r="B98" s="82" t="s">
        <v>151</v>
      </c>
      <c r="C98" s="53">
        <v>27159</v>
      </c>
      <c r="D98" s="53">
        <v>32951</v>
      </c>
      <c r="E98" s="54">
        <v>5792</v>
      </c>
      <c r="F98" s="102">
        <v>0.21326263853602856</v>
      </c>
    </row>
    <row r="99" spans="2:6" ht="15" customHeight="1" x14ac:dyDescent="0.2">
      <c r="B99" s="96" t="s">
        <v>61</v>
      </c>
      <c r="C99" s="97">
        <v>2357</v>
      </c>
      <c r="D99" s="97">
        <v>3739</v>
      </c>
      <c r="E99" s="52">
        <v>1382</v>
      </c>
      <c r="F99" s="103">
        <v>0.58633856597369527</v>
      </c>
    </row>
    <row r="100" spans="2:6" ht="15" customHeight="1" x14ac:dyDescent="0.2">
      <c r="B100" s="83" t="s">
        <v>62</v>
      </c>
      <c r="C100" s="53">
        <v>512</v>
      </c>
      <c r="D100" s="53">
        <v>702</v>
      </c>
      <c r="E100" s="54">
        <v>190</v>
      </c>
      <c r="F100" s="102">
        <v>0.37109375</v>
      </c>
    </row>
    <row r="101" spans="2:6" ht="15" customHeight="1" x14ac:dyDescent="0.2">
      <c r="B101" s="83" t="s">
        <v>63</v>
      </c>
      <c r="C101" s="53">
        <v>33</v>
      </c>
      <c r="D101" s="53">
        <v>40</v>
      </c>
      <c r="E101" s="54">
        <v>7</v>
      </c>
      <c r="F101" s="102">
        <v>0.21212121212121215</v>
      </c>
    </row>
    <row r="102" spans="2:6" ht="15" customHeight="1" x14ac:dyDescent="0.2">
      <c r="B102" s="83" t="s">
        <v>64</v>
      </c>
      <c r="C102" s="53">
        <v>971</v>
      </c>
      <c r="D102" s="53">
        <v>1820</v>
      </c>
      <c r="E102" s="54">
        <v>849</v>
      </c>
      <c r="F102" s="102">
        <v>0.87435633367662202</v>
      </c>
    </row>
    <row r="103" spans="2:6" ht="15" customHeight="1" x14ac:dyDescent="0.2">
      <c r="B103" s="83" t="s">
        <v>72</v>
      </c>
      <c r="C103" s="53">
        <v>154</v>
      </c>
      <c r="D103" s="53">
        <v>190</v>
      </c>
      <c r="E103" s="54">
        <v>36</v>
      </c>
      <c r="F103" s="102">
        <v>0.23376623376623384</v>
      </c>
    </row>
    <row r="104" spans="2:6" x14ac:dyDescent="0.2">
      <c r="B104" s="83" t="s">
        <v>67</v>
      </c>
      <c r="C104" s="53">
        <v>291</v>
      </c>
      <c r="D104" s="53">
        <v>494</v>
      </c>
      <c r="E104" s="54">
        <v>203</v>
      </c>
      <c r="F104" s="102">
        <v>0.69759450171821302</v>
      </c>
    </row>
    <row r="105" spans="2:6" ht="15" customHeight="1" x14ac:dyDescent="0.2">
      <c r="B105" s="83" t="s">
        <v>65</v>
      </c>
      <c r="C105" s="53">
        <v>108</v>
      </c>
      <c r="D105" s="53">
        <v>133</v>
      </c>
      <c r="E105" s="54">
        <v>25</v>
      </c>
      <c r="F105" s="102">
        <v>0.2314814814814814</v>
      </c>
    </row>
    <row r="106" spans="2:6" ht="15" customHeight="1" x14ac:dyDescent="0.2">
      <c r="B106" s="86" t="s">
        <v>162</v>
      </c>
      <c r="C106" s="53">
        <v>4</v>
      </c>
      <c r="D106" s="53">
        <v>1</v>
      </c>
      <c r="E106" s="54">
        <v>-3</v>
      </c>
      <c r="F106" s="102">
        <v>-0.75</v>
      </c>
    </row>
    <row r="107" spans="2:6" ht="15" customHeight="1" x14ac:dyDescent="0.2">
      <c r="B107" s="83" t="s">
        <v>70</v>
      </c>
      <c r="C107" s="53">
        <v>1</v>
      </c>
      <c r="D107" s="53">
        <v>8</v>
      </c>
      <c r="E107" s="54">
        <v>7</v>
      </c>
      <c r="F107" s="102">
        <v>7</v>
      </c>
    </row>
    <row r="108" spans="2:6" ht="15" customHeight="1" x14ac:dyDescent="0.2">
      <c r="B108" s="83" t="s">
        <v>68</v>
      </c>
      <c r="C108" s="53">
        <v>8</v>
      </c>
      <c r="D108" s="53">
        <v>21</v>
      </c>
      <c r="E108" s="54">
        <v>13</v>
      </c>
      <c r="F108" s="102">
        <v>1.625</v>
      </c>
    </row>
    <row r="109" spans="2:6" ht="15" customHeight="1" x14ac:dyDescent="0.2">
      <c r="B109" s="83" t="s">
        <v>69</v>
      </c>
      <c r="C109" s="53">
        <v>77</v>
      </c>
      <c r="D109" s="53">
        <v>154</v>
      </c>
      <c r="E109" s="54">
        <v>77</v>
      </c>
      <c r="F109" s="102">
        <v>1</v>
      </c>
    </row>
    <row r="110" spans="2:6" ht="16.5" customHeight="1" x14ac:dyDescent="0.2">
      <c r="B110" s="85" t="s">
        <v>200</v>
      </c>
      <c r="C110" s="53">
        <v>4</v>
      </c>
      <c r="D110" s="53">
        <v>7</v>
      </c>
      <c r="E110" s="54">
        <v>3</v>
      </c>
      <c r="F110" s="102">
        <v>0.75</v>
      </c>
    </row>
    <row r="111" spans="2:6" ht="18" customHeight="1" x14ac:dyDescent="0.2">
      <c r="B111" s="83" t="s">
        <v>71</v>
      </c>
      <c r="C111" s="53">
        <v>67</v>
      </c>
      <c r="D111" s="53">
        <v>86</v>
      </c>
      <c r="E111" s="54">
        <v>19</v>
      </c>
      <c r="F111" s="102">
        <v>0.28358208955223874</v>
      </c>
    </row>
    <row r="112" spans="2:6" ht="15" customHeight="1" x14ac:dyDescent="0.2">
      <c r="B112" s="83" t="s">
        <v>66</v>
      </c>
      <c r="C112" s="53">
        <v>127</v>
      </c>
      <c r="D112" s="53">
        <v>83</v>
      </c>
      <c r="E112" s="54">
        <v>-44</v>
      </c>
      <c r="F112" s="102">
        <v>-0.34645669291338588</v>
      </c>
    </row>
    <row r="113" spans="2:6" ht="26.25" customHeight="1" x14ac:dyDescent="0.2">
      <c r="B113" s="92" t="s">
        <v>73</v>
      </c>
      <c r="C113" s="55">
        <v>317043</v>
      </c>
      <c r="D113" s="55">
        <v>356713</v>
      </c>
      <c r="E113" s="56">
        <v>39670</v>
      </c>
      <c r="F113" s="104">
        <v>0.1251249830464638</v>
      </c>
    </row>
    <row r="114" spans="2:6" ht="21.75" customHeight="1" x14ac:dyDescent="0.2">
      <c r="B114" s="96" t="s">
        <v>193</v>
      </c>
      <c r="C114" s="97">
        <v>22586</v>
      </c>
      <c r="D114" s="97">
        <v>41053</v>
      </c>
      <c r="E114" s="52">
        <v>18467</v>
      </c>
      <c r="F114" s="103">
        <v>0.81763039050739406</v>
      </c>
    </row>
    <row r="115" spans="2:6" x14ac:dyDescent="0.2">
      <c r="B115" s="83" t="s">
        <v>87</v>
      </c>
      <c r="C115" s="53">
        <v>12319</v>
      </c>
      <c r="D115" s="53">
        <v>23441</v>
      </c>
      <c r="E115" s="54">
        <v>11122</v>
      </c>
      <c r="F115" s="102">
        <v>0.90283302216088979</v>
      </c>
    </row>
    <row r="116" spans="2:6" ht="15" customHeight="1" x14ac:dyDescent="0.2">
      <c r="B116" s="87" t="s">
        <v>257</v>
      </c>
      <c r="C116" s="53">
        <v>190</v>
      </c>
      <c r="D116" s="53">
        <v>113</v>
      </c>
      <c r="E116" s="54">
        <v>-77</v>
      </c>
      <c r="F116" s="102">
        <v>-0.40526315789473688</v>
      </c>
    </row>
    <row r="117" spans="2:6" x14ac:dyDescent="0.2">
      <c r="B117" s="87" t="s">
        <v>78</v>
      </c>
      <c r="C117" s="53">
        <v>4735</v>
      </c>
      <c r="D117" s="53">
        <v>6424</v>
      </c>
      <c r="E117" s="54">
        <v>1689</v>
      </c>
      <c r="F117" s="102">
        <v>0.35670538542766628</v>
      </c>
    </row>
    <row r="118" spans="2:6" s="40" customFormat="1" x14ac:dyDescent="0.2">
      <c r="B118" s="87" t="s">
        <v>82</v>
      </c>
      <c r="C118" s="53">
        <v>114</v>
      </c>
      <c r="D118" s="53">
        <v>114</v>
      </c>
      <c r="E118" s="54">
        <v>0</v>
      </c>
      <c r="F118" s="102">
        <v>0</v>
      </c>
    </row>
    <row r="119" spans="2:6" ht="15" customHeight="1" x14ac:dyDescent="0.2">
      <c r="B119" s="84" t="s">
        <v>253</v>
      </c>
      <c r="C119" s="53">
        <v>7</v>
      </c>
      <c r="D119" s="53">
        <v>20</v>
      </c>
      <c r="E119" s="54">
        <v>13</v>
      </c>
      <c r="F119" s="102">
        <v>1.8571428571428572</v>
      </c>
    </row>
    <row r="120" spans="2:6" x14ac:dyDescent="0.2">
      <c r="B120" s="84" t="s">
        <v>163</v>
      </c>
      <c r="C120" s="53">
        <v>4651</v>
      </c>
      <c r="D120" s="53">
        <v>10896</v>
      </c>
      <c r="E120" s="54">
        <v>6245</v>
      </c>
      <c r="F120" s="102">
        <v>1.3427219952698346</v>
      </c>
    </row>
    <row r="121" spans="2:6" ht="15" customHeight="1" x14ac:dyDescent="0.2">
      <c r="B121" s="84" t="s">
        <v>164</v>
      </c>
      <c r="C121" s="53">
        <v>570</v>
      </c>
      <c r="D121" s="53">
        <v>45</v>
      </c>
      <c r="E121" s="54">
        <v>-525</v>
      </c>
      <c r="F121" s="102">
        <v>-0.92105263157894735</v>
      </c>
    </row>
    <row r="122" spans="2:6" ht="15" customHeight="1" x14ac:dyDescent="0.2">
      <c r="B122" s="96" t="s">
        <v>194</v>
      </c>
      <c r="C122" s="97">
        <v>3919</v>
      </c>
      <c r="D122" s="97">
        <v>5700</v>
      </c>
      <c r="E122" s="52">
        <v>1781</v>
      </c>
      <c r="F122" s="103">
        <v>0.45445266649655514</v>
      </c>
    </row>
    <row r="123" spans="2:6" x14ac:dyDescent="0.2">
      <c r="B123" s="84" t="s">
        <v>154</v>
      </c>
      <c r="C123" s="53">
        <v>36</v>
      </c>
      <c r="D123" s="53">
        <v>0</v>
      </c>
      <c r="E123" s="54">
        <v>-36</v>
      </c>
      <c r="F123" s="102">
        <v>-1</v>
      </c>
    </row>
    <row r="124" spans="2:6" ht="15" customHeight="1" x14ac:dyDescent="0.2">
      <c r="B124" s="84" t="s">
        <v>74</v>
      </c>
      <c r="C124" s="53">
        <v>3107</v>
      </c>
      <c r="D124" s="53">
        <v>4746</v>
      </c>
      <c r="E124" s="54">
        <v>1639</v>
      </c>
      <c r="F124" s="102">
        <v>0.52751850659800459</v>
      </c>
    </row>
    <row r="125" spans="2:6" ht="15" customHeight="1" x14ac:dyDescent="0.2">
      <c r="B125" s="84" t="s">
        <v>86</v>
      </c>
      <c r="C125" s="53">
        <v>11</v>
      </c>
      <c r="D125" s="53">
        <v>22</v>
      </c>
      <c r="E125" s="54">
        <v>11</v>
      </c>
      <c r="F125" s="102">
        <v>1</v>
      </c>
    </row>
    <row r="126" spans="2:6" ht="15" customHeight="1" x14ac:dyDescent="0.2">
      <c r="B126" s="84" t="s">
        <v>165</v>
      </c>
      <c r="C126" s="53"/>
      <c r="D126" s="53"/>
      <c r="E126" s="54">
        <v>0</v>
      </c>
      <c r="F126" s="102"/>
    </row>
    <row r="127" spans="2:6" ht="15" customHeight="1" x14ac:dyDescent="0.2">
      <c r="B127" s="84" t="s">
        <v>166</v>
      </c>
      <c r="C127" s="53"/>
      <c r="D127" s="53"/>
      <c r="E127" s="54">
        <v>0</v>
      </c>
      <c r="F127" s="102"/>
    </row>
    <row r="128" spans="2:6" ht="15" customHeight="1" x14ac:dyDescent="0.2">
      <c r="B128" s="84" t="s">
        <v>212</v>
      </c>
      <c r="C128" s="53"/>
      <c r="D128" s="53"/>
      <c r="E128" s="54">
        <v>0</v>
      </c>
      <c r="F128" s="102"/>
    </row>
    <row r="129" spans="1:6" ht="15" customHeight="1" x14ac:dyDescent="0.2">
      <c r="B129" s="84" t="s">
        <v>76</v>
      </c>
      <c r="C129" s="53">
        <v>681</v>
      </c>
      <c r="D129" s="53">
        <v>920</v>
      </c>
      <c r="E129" s="54">
        <v>239</v>
      </c>
      <c r="F129" s="102">
        <v>0.35095447870778274</v>
      </c>
    </row>
    <row r="130" spans="1:6" ht="15" customHeight="1" x14ac:dyDescent="0.2">
      <c r="B130" s="84" t="s">
        <v>213</v>
      </c>
      <c r="C130" s="53"/>
      <c r="D130" s="53"/>
      <c r="E130" s="54">
        <v>0</v>
      </c>
      <c r="F130" s="102"/>
    </row>
    <row r="131" spans="1:6" ht="15" customHeight="1" x14ac:dyDescent="0.2">
      <c r="B131" s="84" t="s">
        <v>167</v>
      </c>
      <c r="C131" s="53">
        <v>2</v>
      </c>
      <c r="D131" s="53">
        <v>1</v>
      </c>
      <c r="E131" s="54">
        <v>-1</v>
      </c>
      <c r="F131" s="102">
        <v>-0.5</v>
      </c>
    </row>
    <row r="132" spans="1:6" s="11" customFormat="1" ht="15" customHeight="1" x14ac:dyDescent="0.2">
      <c r="B132" s="84" t="s">
        <v>75</v>
      </c>
      <c r="C132" s="53">
        <v>13</v>
      </c>
      <c r="D132" s="53">
        <v>1</v>
      </c>
      <c r="E132" s="54">
        <v>-12</v>
      </c>
      <c r="F132" s="102">
        <v>-0.92307692307692313</v>
      </c>
    </row>
    <row r="133" spans="1:6" s="11" customFormat="1" ht="15" customHeight="1" x14ac:dyDescent="0.2">
      <c r="B133" s="84" t="s">
        <v>168</v>
      </c>
      <c r="C133" s="53">
        <v>16</v>
      </c>
      <c r="D133" s="53">
        <v>0</v>
      </c>
      <c r="E133" s="54">
        <v>-16</v>
      </c>
      <c r="F133" s="102">
        <v>-1</v>
      </c>
    </row>
    <row r="134" spans="1:6" s="11" customFormat="1" ht="15" customHeight="1" x14ac:dyDescent="0.2">
      <c r="B134" s="84" t="s">
        <v>85</v>
      </c>
      <c r="C134" s="53">
        <v>7</v>
      </c>
      <c r="D134" s="53">
        <v>9</v>
      </c>
      <c r="E134" s="54">
        <v>2</v>
      </c>
      <c r="F134" s="102">
        <v>0.28571428571428581</v>
      </c>
    </row>
    <row r="135" spans="1:6" s="11" customFormat="1" ht="15" customHeight="1" x14ac:dyDescent="0.2">
      <c r="B135" s="84" t="s">
        <v>169</v>
      </c>
      <c r="C135" s="53">
        <v>45</v>
      </c>
      <c r="D135" s="53">
        <v>0</v>
      </c>
      <c r="E135" s="54">
        <v>-45</v>
      </c>
      <c r="F135" s="102">
        <v>-1</v>
      </c>
    </row>
    <row r="136" spans="1:6" s="11" customFormat="1" ht="15" customHeight="1" x14ac:dyDescent="0.2">
      <c r="B136" s="84" t="s">
        <v>170</v>
      </c>
      <c r="C136" s="53">
        <v>1</v>
      </c>
      <c r="D136" s="53">
        <v>1</v>
      </c>
      <c r="E136" s="54">
        <v>0</v>
      </c>
      <c r="F136" s="102">
        <v>0</v>
      </c>
    </row>
    <row r="137" spans="1:6" s="11" customFormat="1" ht="15" customHeight="1" x14ac:dyDescent="0.2">
      <c r="B137" s="84" t="s">
        <v>171</v>
      </c>
      <c r="C137" s="53"/>
      <c r="D137" s="53"/>
      <c r="E137" s="54">
        <v>0</v>
      </c>
      <c r="F137" s="102"/>
    </row>
    <row r="138" spans="1:6" ht="15" customHeight="1" x14ac:dyDescent="0.2">
      <c r="B138" s="96" t="s">
        <v>205</v>
      </c>
      <c r="C138" s="97">
        <v>274309</v>
      </c>
      <c r="D138" s="97">
        <v>289160</v>
      </c>
      <c r="E138" s="52">
        <v>14851</v>
      </c>
      <c r="F138" s="103">
        <v>5.4139674600541809E-2</v>
      </c>
    </row>
    <row r="139" spans="1:6" ht="15" customHeight="1" x14ac:dyDescent="0.2">
      <c r="A139" s="12"/>
      <c r="B139" s="83" t="s">
        <v>103</v>
      </c>
      <c r="C139" s="53">
        <v>333</v>
      </c>
      <c r="D139" s="53">
        <v>271</v>
      </c>
      <c r="E139" s="54">
        <v>-62</v>
      </c>
      <c r="F139" s="102">
        <v>-0.18618618618618621</v>
      </c>
    </row>
    <row r="140" spans="1:6" ht="15" customHeight="1" x14ac:dyDescent="0.2">
      <c r="A140" s="12"/>
      <c r="B140" s="83" t="s">
        <v>104</v>
      </c>
      <c r="C140" s="53">
        <v>692</v>
      </c>
      <c r="D140" s="53">
        <v>344</v>
      </c>
      <c r="E140" s="54">
        <v>-348</v>
      </c>
      <c r="F140" s="102">
        <v>-0.50289017341040465</v>
      </c>
    </row>
    <row r="141" spans="1:6" s="11" customFormat="1" ht="15" customHeight="1" x14ac:dyDescent="0.2">
      <c r="A141" s="12"/>
      <c r="B141" s="83" t="s">
        <v>259</v>
      </c>
      <c r="C141" s="53">
        <v>9</v>
      </c>
      <c r="D141" s="53">
        <v>14</v>
      </c>
      <c r="E141" s="54">
        <v>5</v>
      </c>
      <c r="F141" s="102">
        <v>0.55555555555555558</v>
      </c>
    </row>
    <row r="142" spans="1:6" ht="15" customHeight="1" x14ac:dyDescent="0.2">
      <c r="A142" s="12"/>
      <c r="B142" s="83" t="s">
        <v>105</v>
      </c>
      <c r="C142" s="53">
        <v>31235</v>
      </c>
      <c r="D142" s="53">
        <v>37936</v>
      </c>
      <c r="E142" s="54">
        <v>6701</v>
      </c>
      <c r="F142" s="102">
        <v>0.21453497678885869</v>
      </c>
    </row>
    <row r="143" spans="1:6" s="40" customFormat="1" ht="15" customHeight="1" x14ac:dyDescent="0.2">
      <c r="A143" s="12"/>
      <c r="B143" s="83" t="s">
        <v>106</v>
      </c>
      <c r="C143" s="53">
        <v>235338</v>
      </c>
      <c r="D143" s="53">
        <v>242739</v>
      </c>
      <c r="E143" s="54">
        <v>7401</v>
      </c>
      <c r="F143" s="102">
        <v>3.1448384876220592E-2</v>
      </c>
    </row>
    <row r="144" spans="1:6" x14ac:dyDescent="0.2">
      <c r="A144" s="12"/>
      <c r="B144" s="83" t="s">
        <v>172</v>
      </c>
      <c r="C144" s="53">
        <v>16</v>
      </c>
      <c r="D144" s="53">
        <v>17</v>
      </c>
      <c r="E144" s="54">
        <v>1</v>
      </c>
      <c r="F144" s="102">
        <v>6.25E-2</v>
      </c>
    </row>
    <row r="145" spans="1:6" x14ac:dyDescent="0.2">
      <c r="A145" s="12"/>
      <c r="B145" s="86" t="s">
        <v>107</v>
      </c>
      <c r="C145" s="53">
        <v>375</v>
      </c>
      <c r="D145" s="53">
        <v>449</v>
      </c>
      <c r="E145" s="54">
        <v>74</v>
      </c>
      <c r="F145" s="102">
        <v>0.19733333333333336</v>
      </c>
    </row>
    <row r="146" spans="1:6" ht="15" customHeight="1" x14ac:dyDescent="0.2">
      <c r="A146" s="12"/>
      <c r="B146" s="83" t="s">
        <v>108</v>
      </c>
      <c r="C146" s="53">
        <v>5274</v>
      </c>
      <c r="D146" s="53">
        <v>6234</v>
      </c>
      <c r="E146" s="54">
        <v>960</v>
      </c>
      <c r="F146" s="102">
        <v>0.18202502844141066</v>
      </c>
    </row>
    <row r="147" spans="1:6" ht="15" customHeight="1" x14ac:dyDescent="0.2">
      <c r="A147" s="12"/>
      <c r="B147" s="83" t="s">
        <v>109</v>
      </c>
      <c r="C147" s="53">
        <v>1037</v>
      </c>
      <c r="D147" s="53">
        <v>1156</v>
      </c>
      <c r="E147" s="54">
        <v>119</v>
      </c>
      <c r="F147" s="102">
        <v>0.11475409836065564</v>
      </c>
    </row>
    <row r="148" spans="1:6" ht="15" customHeight="1" x14ac:dyDescent="0.2">
      <c r="A148" s="12"/>
      <c r="B148" s="96" t="s">
        <v>206</v>
      </c>
      <c r="C148" s="97">
        <v>16229</v>
      </c>
      <c r="D148" s="97">
        <v>20800</v>
      </c>
      <c r="E148" s="52">
        <v>4571</v>
      </c>
      <c r="F148" s="103">
        <v>0.28165629428800298</v>
      </c>
    </row>
    <row r="149" spans="1:6" ht="15" customHeight="1" x14ac:dyDescent="0.2">
      <c r="B149" s="86" t="s">
        <v>254</v>
      </c>
      <c r="C149" s="53">
        <v>1</v>
      </c>
      <c r="D149" s="53">
        <v>4</v>
      </c>
      <c r="E149" s="54">
        <v>3</v>
      </c>
      <c r="F149" s="102">
        <v>3</v>
      </c>
    </row>
    <row r="150" spans="1:6" x14ac:dyDescent="0.2">
      <c r="B150" s="86" t="s">
        <v>258</v>
      </c>
      <c r="C150" s="53">
        <v>20</v>
      </c>
      <c r="D150" s="53">
        <v>21</v>
      </c>
      <c r="E150" s="54">
        <v>1</v>
      </c>
      <c r="F150" s="102">
        <v>5.0000000000000044E-2</v>
      </c>
    </row>
    <row r="151" spans="1:6" ht="15" customHeight="1" x14ac:dyDescent="0.2">
      <c r="B151" s="86" t="s">
        <v>79</v>
      </c>
      <c r="C151" s="53">
        <v>713</v>
      </c>
      <c r="D151" s="53">
        <v>1024</v>
      </c>
      <c r="E151" s="54">
        <v>311</v>
      </c>
      <c r="F151" s="102">
        <v>0.43618513323983166</v>
      </c>
    </row>
    <row r="152" spans="1:6" s="40" customFormat="1" ht="15" customHeight="1" x14ac:dyDescent="0.2">
      <c r="B152" s="86" t="s">
        <v>261</v>
      </c>
      <c r="C152" s="53">
        <v>6</v>
      </c>
      <c r="D152" s="53">
        <v>16</v>
      </c>
      <c r="E152" s="54">
        <v>10</v>
      </c>
      <c r="F152" s="102">
        <v>1.6666666666666665</v>
      </c>
    </row>
    <row r="153" spans="1:6" x14ac:dyDescent="0.2">
      <c r="B153" s="86" t="s">
        <v>80</v>
      </c>
      <c r="C153" s="53">
        <v>789</v>
      </c>
      <c r="D153" s="53">
        <v>964</v>
      </c>
      <c r="E153" s="54">
        <v>175</v>
      </c>
      <c r="F153" s="102">
        <v>0.22179974651457535</v>
      </c>
    </row>
    <row r="154" spans="1:6" x14ac:dyDescent="0.2">
      <c r="B154" s="86" t="s">
        <v>81</v>
      </c>
      <c r="C154" s="53">
        <v>221</v>
      </c>
      <c r="D154" s="53">
        <v>226</v>
      </c>
      <c r="E154" s="54">
        <v>5</v>
      </c>
      <c r="F154" s="102">
        <v>2.2624434389140191E-2</v>
      </c>
    </row>
    <row r="155" spans="1:6" s="40" customFormat="1" x14ac:dyDescent="0.2">
      <c r="B155" s="86" t="s">
        <v>192</v>
      </c>
      <c r="C155" s="53">
        <v>12440</v>
      </c>
      <c r="D155" s="53">
        <v>14766</v>
      </c>
      <c r="E155" s="54">
        <v>2326</v>
      </c>
      <c r="F155" s="102">
        <v>0.18697749196141489</v>
      </c>
    </row>
    <row r="156" spans="1:6" s="40" customFormat="1" x14ac:dyDescent="0.2">
      <c r="B156" s="86" t="s">
        <v>83</v>
      </c>
      <c r="C156" s="53">
        <v>611</v>
      </c>
      <c r="D156" s="53">
        <v>954</v>
      </c>
      <c r="E156" s="54">
        <v>343</v>
      </c>
      <c r="F156" s="102">
        <v>0.56137479541734869</v>
      </c>
    </row>
    <row r="157" spans="1:6" ht="15" customHeight="1" x14ac:dyDescent="0.2">
      <c r="B157" s="86" t="s">
        <v>84</v>
      </c>
      <c r="C157" s="53">
        <v>1205</v>
      </c>
      <c r="D157" s="53">
        <v>2363</v>
      </c>
      <c r="E157" s="54">
        <v>1158</v>
      </c>
      <c r="F157" s="102">
        <v>0.96099585062240656</v>
      </c>
    </row>
    <row r="158" spans="1:6" ht="15" customHeight="1" x14ac:dyDescent="0.2">
      <c r="B158" s="86" t="s">
        <v>77</v>
      </c>
      <c r="C158" s="53">
        <v>223</v>
      </c>
      <c r="D158" s="53">
        <v>462</v>
      </c>
      <c r="E158" s="54">
        <v>239</v>
      </c>
      <c r="F158" s="102">
        <v>1.071748878923767</v>
      </c>
    </row>
    <row r="159" spans="1:6" ht="15" customHeight="1" x14ac:dyDescent="0.2">
      <c r="B159" s="92" t="s">
        <v>88</v>
      </c>
      <c r="C159" s="58">
        <v>115909</v>
      </c>
      <c r="D159" s="58">
        <v>110803</v>
      </c>
      <c r="E159" s="56">
        <v>-5106</v>
      </c>
      <c r="F159" s="104">
        <v>-4.4051799256313195E-2</v>
      </c>
    </row>
    <row r="160" spans="1:6" ht="15" customHeight="1" x14ac:dyDescent="0.2">
      <c r="B160" s="83" t="s">
        <v>90</v>
      </c>
      <c r="C160" s="53">
        <v>2932</v>
      </c>
      <c r="D160" s="53">
        <v>2973</v>
      </c>
      <c r="E160" s="54">
        <v>41</v>
      </c>
      <c r="F160" s="102">
        <v>1.3983628922237479E-2</v>
      </c>
    </row>
    <row r="161" spans="2:6" ht="15" customHeight="1" x14ac:dyDescent="0.2">
      <c r="B161" s="83" t="s">
        <v>91</v>
      </c>
      <c r="C161" s="53">
        <v>6189</v>
      </c>
      <c r="D161" s="53">
        <v>6313</v>
      </c>
      <c r="E161" s="54">
        <v>124</v>
      </c>
      <c r="F161" s="102">
        <v>2.0035546938115933E-2</v>
      </c>
    </row>
    <row r="162" spans="2:6" ht="15" customHeight="1" x14ac:dyDescent="0.2">
      <c r="B162" s="88" t="s">
        <v>92</v>
      </c>
      <c r="C162" s="53">
        <v>2351</v>
      </c>
      <c r="D162" s="53">
        <v>1659</v>
      </c>
      <c r="E162" s="54">
        <v>-692</v>
      </c>
      <c r="F162" s="102">
        <v>-0.29434283283709062</v>
      </c>
    </row>
    <row r="163" spans="2:6" ht="15" customHeight="1" x14ac:dyDescent="0.2">
      <c r="B163" s="89" t="s">
        <v>94</v>
      </c>
      <c r="C163" s="53">
        <v>11160</v>
      </c>
      <c r="D163" s="53">
        <v>10185</v>
      </c>
      <c r="E163" s="54">
        <v>-975</v>
      </c>
      <c r="F163" s="102">
        <v>-8.7365591397849496E-2</v>
      </c>
    </row>
    <row r="164" spans="2:6" ht="15" customHeight="1" x14ac:dyDescent="0.2">
      <c r="B164" s="89" t="s">
        <v>102</v>
      </c>
      <c r="C164" s="53">
        <v>9397</v>
      </c>
      <c r="D164" s="53">
        <v>12745</v>
      </c>
      <c r="E164" s="54">
        <v>3348</v>
      </c>
      <c r="F164" s="102">
        <v>0.3562839204001278</v>
      </c>
    </row>
    <row r="165" spans="2:6" ht="15" customHeight="1" x14ac:dyDescent="0.2">
      <c r="B165" s="89" t="s">
        <v>96</v>
      </c>
      <c r="C165" s="53">
        <v>9000</v>
      </c>
      <c r="D165" s="53">
        <v>8565</v>
      </c>
      <c r="E165" s="54">
        <v>-435</v>
      </c>
      <c r="F165" s="102">
        <v>-4.8333333333333339E-2</v>
      </c>
    </row>
    <row r="166" spans="2:6" ht="15" customHeight="1" x14ac:dyDescent="0.2">
      <c r="B166" s="82" t="s">
        <v>97</v>
      </c>
      <c r="C166" s="53">
        <v>65</v>
      </c>
      <c r="D166" s="53">
        <v>56</v>
      </c>
      <c r="E166" s="54">
        <v>-9</v>
      </c>
      <c r="F166" s="102">
        <v>-0.13846153846153841</v>
      </c>
    </row>
    <row r="167" spans="2:6" x14ac:dyDescent="0.2">
      <c r="B167" s="82" t="s">
        <v>98</v>
      </c>
      <c r="C167" s="53">
        <v>9281</v>
      </c>
      <c r="D167" s="53">
        <v>4634</v>
      </c>
      <c r="E167" s="54">
        <v>-4647</v>
      </c>
      <c r="F167" s="102">
        <v>-0.50070035556513304</v>
      </c>
    </row>
    <row r="168" spans="2:6" ht="15" customHeight="1" x14ac:dyDescent="0.2">
      <c r="B168" s="82" t="s">
        <v>99</v>
      </c>
      <c r="C168" s="53">
        <v>2322</v>
      </c>
      <c r="D168" s="53">
        <v>461</v>
      </c>
      <c r="E168" s="54">
        <v>-1861</v>
      </c>
      <c r="F168" s="102">
        <v>-0.80146425495262708</v>
      </c>
    </row>
    <row r="169" spans="2:6" ht="15" customHeight="1" x14ac:dyDescent="0.2">
      <c r="B169" s="82" t="s">
        <v>95</v>
      </c>
      <c r="C169" s="53">
        <v>1584</v>
      </c>
      <c r="D169" s="53">
        <v>2338</v>
      </c>
      <c r="E169" s="54">
        <v>754</v>
      </c>
      <c r="F169" s="102">
        <v>0.47601010101010099</v>
      </c>
    </row>
    <row r="170" spans="2:6" ht="15" customHeight="1" x14ac:dyDescent="0.2">
      <c r="B170" s="83" t="s">
        <v>100</v>
      </c>
      <c r="C170" s="53">
        <v>42489</v>
      </c>
      <c r="D170" s="53">
        <v>47431</v>
      </c>
      <c r="E170" s="54">
        <v>4942</v>
      </c>
      <c r="F170" s="102">
        <v>0.11631245734190032</v>
      </c>
    </row>
    <row r="171" spans="2:6" ht="15" customHeight="1" x14ac:dyDescent="0.2">
      <c r="B171" s="82" t="s">
        <v>101</v>
      </c>
      <c r="C171" s="53">
        <v>7125</v>
      </c>
      <c r="D171" s="53">
        <v>2062</v>
      </c>
      <c r="E171" s="54">
        <v>-5063</v>
      </c>
      <c r="F171" s="102">
        <v>-0.71059649122807023</v>
      </c>
    </row>
    <row r="172" spans="2:6" x14ac:dyDescent="0.2">
      <c r="B172" s="83" t="s">
        <v>89</v>
      </c>
      <c r="C172" s="53">
        <v>10037</v>
      </c>
      <c r="D172" s="53">
        <v>10348</v>
      </c>
      <c r="E172" s="54">
        <v>311</v>
      </c>
      <c r="F172" s="102">
        <v>3.0985354189498882E-2</v>
      </c>
    </row>
    <row r="173" spans="2:6" ht="15" customHeight="1" x14ac:dyDescent="0.2">
      <c r="B173" s="82" t="s">
        <v>93</v>
      </c>
      <c r="C173" s="53">
        <v>1977</v>
      </c>
      <c r="D173" s="53">
        <v>1033</v>
      </c>
      <c r="E173" s="54">
        <v>-944</v>
      </c>
      <c r="F173" s="102">
        <v>-0.47749114820435001</v>
      </c>
    </row>
    <row r="174" spans="2:6" ht="15" customHeight="1" x14ac:dyDescent="0.2">
      <c r="B174" s="92" t="s">
        <v>110</v>
      </c>
      <c r="C174" s="55">
        <v>6261</v>
      </c>
      <c r="D174" s="55">
        <v>6016</v>
      </c>
      <c r="E174" s="56">
        <v>-245</v>
      </c>
      <c r="F174" s="104">
        <v>-3.913112921258588E-2</v>
      </c>
    </row>
    <row r="175" spans="2:6" ht="15" customHeight="1" x14ac:dyDescent="0.2">
      <c r="B175" s="96" t="s">
        <v>111</v>
      </c>
      <c r="C175" s="97">
        <v>2206</v>
      </c>
      <c r="D175" s="97">
        <v>1538</v>
      </c>
      <c r="E175" s="52">
        <v>-668</v>
      </c>
      <c r="F175" s="103">
        <v>-0.30281051677243875</v>
      </c>
    </row>
    <row r="176" spans="2:6" ht="15" customHeight="1" x14ac:dyDescent="0.2">
      <c r="B176" s="86" t="s">
        <v>173</v>
      </c>
      <c r="C176" s="53">
        <v>1</v>
      </c>
      <c r="D176" s="53">
        <v>3</v>
      </c>
      <c r="E176" s="54">
        <v>2</v>
      </c>
      <c r="F176" s="102">
        <v>2</v>
      </c>
    </row>
    <row r="177" spans="2:6" s="10" customFormat="1" ht="15" customHeight="1" x14ac:dyDescent="0.2">
      <c r="B177" s="86" t="s">
        <v>207</v>
      </c>
      <c r="C177" s="53">
        <v>637</v>
      </c>
      <c r="D177" s="53">
        <v>608</v>
      </c>
      <c r="E177" s="54">
        <v>-29</v>
      </c>
      <c r="F177" s="102">
        <v>-4.5525902668759777E-2</v>
      </c>
    </row>
    <row r="178" spans="2:6" ht="15" customHeight="1" x14ac:dyDescent="0.2">
      <c r="B178" s="86" t="s">
        <v>174</v>
      </c>
      <c r="C178" s="53">
        <v>5</v>
      </c>
      <c r="D178" s="53">
        <v>8</v>
      </c>
      <c r="E178" s="54">
        <v>3</v>
      </c>
      <c r="F178" s="102">
        <v>0.60000000000000009</v>
      </c>
    </row>
    <row r="179" spans="2:6" ht="15" customHeight="1" x14ac:dyDescent="0.2">
      <c r="B179" s="86" t="s">
        <v>113</v>
      </c>
      <c r="C179" s="53">
        <v>166</v>
      </c>
      <c r="D179" s="53">
        <v>60</v>
      </c>
      <c r="E179" s="54">
        <v>-106</v>
      </c>
      <c r="F179" s="102">
        <v>-0.63855421686746983</v>
      </c>
    </row>
    <row r="180" spans="2:6" ht="15" customHeight="1" x14ac:dyDescent="0.2">
      <c r="B180" s="86" t="s">
        <v>112</v>
      </c>
      <c r="C180" s="53">
        <v>172</v>
      </c>
      <c r="D180" s="53">
        <v>153</v>
      </c>
      <c r="E180" s="54">
        <v>-19</v>
      </c>
      <c r="F180" s="102">
        <v>-0.11046511627906974</v>
      </c>
    </row>
    <row r="181" spans="2:6" ht="15" customHeight="1" x14ac:dyDescent="0.2">
      <c r="B181" s="86" t="s">
        <v>116</v>
      </c>
      <c r="C181" s="53">
        <v>209</v>
      </c>
      <c r="D181" s="53">
        <v>267</v>
      </c>
      <c r="E181" s="54">
        <v>58</v>
      </c>
      <c r="F181" s="102">
        <v>0.27751196172248793</v>
      </c>
    </row>
    <row r="182" spans="2:6" ht="15" customHeight="1" x14ac:dyDescent="0.2">
      <c r="B182" s="86" t="s">
        <v>117</v>
      </c>
      <c r="C182" s="53">
        <v>9</v>
      </c>
      <c r="D182" s="53">
        <v>4</v>
      </c>
      <c r="E182" s="54">
        <v>-5</v>
      </c>
      <c r="F182" s="102">
        <v>-0.55555555555555558</v>
      </c>
    </row>
    <row r="183" spans="2:6" ht="15" customHeight="1" x14ac:dyDescent="0.2">
      <c r="B183" s="86" t="s">
        <v>175</v>
      </c>
      <c r="C183" s="53">
        <v>9</v>
      </c>
      <c r="D183" s="53">
        <v>11</v>
      </c>
      <c r="E183" s="54">
        <v>2</v>
      </c>
      <c r="F183" s="102">
        <v>0.22222222222222232</v>
      </c>
    </row>
    <row r="184" spans="2:6" ht="15" customHeight="1" x14ac:dyDescent="0.2">
      <c r="B184" s="86" t="s">
        <v>216</v>
      </c>
      <c r="C184" s="53">
        <v>38</v>
      </c>
      <c r="D184" s="53">
        <v>64</v>
      </c>
      <c r="E184" s="54">
        <v>26</v>
      </c>
      <c r="F184" s="102">
        <v>0.68421052631578938</v>
      </c>
    </row>
    <row r="185" spans="2:6" ht="15" customHeight="1" x14ac:dyDescent="0.2">
      <c r="B185" s="86" t="s">
        <v>176</v>
      </c>
      <c r="C185" s="53"/>
      <c r="D185" s="53"/>
      <c r="E185" s="54">
        <v>0</v>
      </c>
      <c r="F185" s="102"/>
    </row>
    <row r="186" spans="2:6" ht="15" customHeight="1" x14ac:dyDescent="0.2">
      <c r="B186" s="86" t="s">
        <v>177</v>
      </c>
      <c r="C186" s="53">
        <v>22</v>
      </c>
      <c r="D186" s="53">
        <v>10</v>
      </c>
      <c r="E186" s="54">
        <v>-12</v>
      </c>
      <c r="F186" s="102">
        <v>-0.54545454545454541</v>
      </c>
    </row>
    <row r="187" spans="2:6" ht="12.75" customHeight="1" x14ac:dyDescent="0.2">
      <c r="B187" s="86" t="s">
        <v>178</v>
      </c>
      <c r="C187" s="53">
        <v>4</v>
      </c>
      <c r="D187" s="53">
        <v>0</v>
      </c>
      <c r="E187" s="54">
        <v>-4</v>
      </c>
      <c r="F187" s="102">
        <v>-1</v>
      </c>
    </row>
    <row r="188" spans="2:6" x14ac:dyDescent="0.2">
      <c r="B188" s="86" t="s">
        <v>179</v>
      </c>
      <c r="C188" s="53">
        <v>54</v>
      </c>
      <c r="D188" s="53">
        <v>10</v>
      </c>
      <c r="E188" s="54">
        <v>-44</v>
      </c>
      <c r="F188" s="102">
        <v>-0.81481481481481488</v>
      </c>
    </row>
    <row r="189" spans="2:6" ht="15" customHeight="1" x14ac:dyDescent="0.2">
      <c r="B189" s="86" t="s">
        <v>118</v>
      </c>
      <c r="C189" s="53">
        <v>14</v>
      </c>
      <c r="D189" s="53">
        <v>21</v>
      </c>
      <c r="E189" s="54">
        <v>7</v>
      </c>
      <c r="F189" s="102">
        <v>0.5</v>
      </c>
    </row>
    <row r="190" spans="2:6" ht="15" customHeight="1" x14ac:dyDescent="0.2">
      <c r="B190" s="86" t="s">
        <v>180</v>
      </c>
      <c r="C190" s="53">
        <v>530</v>
      </c>
      <c r="D190" s="53">
        <v>115</v>
      </c>
      <c r="E190" s="54">
        <v>-415</v>
      </c>
      <c r="F190" s="102">
        <v>-0.78301886792452824</v>
      </c>
    </row>
    <row r="191" spans="2:6" ht="15" customHeight="1" x14ac:dyDescent="0.2">
      <c r="B191" s="86" t="s">
        <v>119</v>
      </c>
      <c r="C191" s="53">
        <v>65</v>
      </c>
      <c r="D191" s="53">
        <v>64</v>
      </c>
      <c r="E191" s="54">
        <v>-1</v>
      </c>
      <c r="F191" s="102">
        <v>-1.538461538461533E-2</v>
      </c>
    </row>
    <row r="192" spans="2:6" x14ac:dyDescent="0.2">
      <c r="B192" s="86" t="s">
        <v>120</v>
      </c>
      <c r="C192" s="53">
        <v>42</v>
      </c>
      <c r="D192" s="53">
        <v>63</v>
      </c>
      <c r="E192" s="54">
        <v>21</v>
      </c>
      <c r="F192" s="102">
        <v>0.5</v>
      </c>
    </row>
    <row r="193" spans="1:6" ht="15" customHeight="1" x14ac:dyDescent="0.2">
      <c r="B193" s="86" t="s">
        <v>114</v>
      </c>
      <c r="C193" s="53">
        <v>16</v>
      </c>
      <c r="D193" s="53">
        <v>9</v>
      </c>
      <c r="E193" s="54">
        <v>-7</v>
      </c>
      <c r="F193" s="102">
        <v>-0.4375</v>
      </c>
    </row>
    <row r="194" spans="1:6" ht="15" customHeight="1" x14ac:dyDescent="0.2">
      <c r="B194" s="86" t="s">
        <v>115</v>
      </c>
      <c r="C194" s="53">
        <v>213</v>
      </c>
      <c r="D194" s="53">
        <v>68</v>
      </c>
      <c r="E194" s="54">
        <v>-145</v>
      </c>
      <c r="F194" s="102">
        <v>-0.68075117370892024</v>
      </c>
    </row>
    <row r="195" spans="1:6" ht="15" customHeight="1" x14ac:dyDescent="0.2">
      <c r="B195" s="96" t="s">
        <v>128</v>
      </c>
      <c r="C195" s="59">
        <v>505</v>
      </c>
      <c r="D195" s="59">
        <v>685</v>
      </c>
      <c r="E195" s="52">
        <v>180</v>
      </c>
      <c r="F195" s="103">
        <v>0.35643564356435653</v>
      </c>
    </row>
    <row r="196" spans="1:6" ht="15" customHeight="1" x14ac:dyDescent="0.2">
      <c r="A196" s="12"/>
      <c r="B196" s="83" t="s">
        <v>201</v>
      </c>
      <c r="C196" s="53">
        <v>1</v>
      </c>
      <c r="D196" s="53">
        <v>14</v>
      </c>
      <c r="E196" s="54">
        <v>13</v>
      </c>
      <c r="F196" s="102">
        <v>13</v>
      </c>
    </row>
    <row r="197" spans="1:6" ht="15" customHeight="1" x14ac:dyDescent="0.2">
      <c r="A197" s="12"/>
      <c r="B197" s="85" t="s">
        <v>198</v>
      </c>
      <c r="C197" s="53">
        <v>2</v>
      </c>
      <c r="D197" s="53">
        <v>18</v>
      </c>
      <c r="E197" s="54">
        <v>16</v>
      </c>
      <c r="F197" s="102">
        <v>8</v>
      </c>
    </row>
    <row r="198" spans="1:6" ht="15" customHeight="1" x14ac:dyDescent="0.2">
      <c r="A198" s="12"/>
      <c r="B198" s="86" t="s">
        <v>123</v>
      </c>
      <c r="C198" s="53">
        <v>3</v>
      </c>
      <c r="D198" s="53">
        <v>0</v>
      </c>
      <c r="E198" s="54">
        <v>-3</v>
      </c>
      <c r="F198" s="102">
        <v>-1</v>
      </c>
    </row>
    <row r="199" spans="1:6" ht="15" customHeight="1" x14ac:dyDescent="0.2">
      <c r="A199" s="12"/>
      <c r="B199" s="86" t="s">
        <v>181</v>
      </c>
      <c r="C199" s="53">
        <v>21</v>
      </c>
      <c r="D199" s="53">
        <v>35</v>
      </c>
      <c r="E199" s="54">
        <v>14</v>
      </c>
      <c r="F199" s="102">
        <v>0.66666666666666674</v>
      </c>
    </row>
    <row r="200" spans="1:6" ht="15" customHeight="1" x14ac:dyDescent="0.2">
      <c r="A200" s="12"/>
      <c r="B200" s="86" t="s">
        <v>202</v>
      </c>
      <c r="C200" s="53">
        <v>3</v>
      </c>
      <c r="D200" s="53">
        <v>6</v>
      </c>
      <c r="E200" s="54">
        <v>3</v>
      </c>
      <c r="F200" s="102">
        <v>1</v>
      </c>
    </row>
    <row r="201" spans="1:6" ht="15" customHeight="1" x14ac:dyDescent="0.2">
      <c r="A201" s="12"/>
      <c r="B201" s="86" t="s">
        <v>121</v>
      </c>
      <c r="C201" s="53">
        <v>57</v>
      </c>
      <c r="D201" s="53">
        <v>51</v>
      </c>
      <c r="E201" s="54">
        <v>-6</v>
      </c>
      <c r="F201" s="102">
        <v>-0.10526315789473684</v>
      </c>
    </row>
    <row r="202" spans="1:6" ht="15" customHeight="1" x14ac:dyDescent="0.2">
      <c r="A202" s="12"/>
      <c r="B202" s="86" t="s">
        <v>122</v>
      </c>
      <c r="C202" s="53">
        <v>5</v>
      </c>
      <c r="D202" s="53">
        <v>9</v>
      </c>
      <c r="E202" s="54">
        <v>4</v>
      </c>
      <c r="F202" s="102">
        <v>0.8</v>
      </c>
    </row>
    <row r="203" spans="1:6" ht="15" customHeight="1" x14ac:dyDescent="0.2">
      <c r="A203" s="12"/>
      <c r="B203" s="86" t="s">
        <v>182</v>
      </c>
      <c r="C203" s="53">
        <v>5</v>
      </c>
      <c r="D203" s="53">
        <v>3</v>
      </c>
      <c r="E203" s="54">
        <v>-2</v>
      </c>
      <c r="F203" s="102">
        <v>-0.4</v>
      </c>
    </row>
    <row r="204" spans="1:6" ht="15" customHeight="1" x14ac:dyDescent="0.2">
      <c r="A204" s="12"/>
      <c r="B204" s="82" t="s">
        <v>139</v>
      </c>
      <c r="C204" s="53">
        <v>13</v>
      </c>
      <c r="D204" s="53">
        <v>17</v>
      </c>
      <c r="E204" s="54">
        <v>4</v>
      </c>
      <c r="F204" s="102">
        <v>0.30769230769230771</v>
      </c>
    </row>
    <row r="205" spans="1:6" ht="15" customHeight="1" x14ac:dyDescent="0.2">
      <c r="A205" s="12"/>
      <c r="B205" s="86" t="s">
        <v>124</v>
      </c>
      <c r="C205" s="53">
        <v>22</v>
      </c>
      <c r="D205" s="53">
        <v>10</v>
      </c>
      <c r="E205" s="54">
        <v>-12</v>
      </c>
      <c r="F205" s="102">
        <v>-0.54545454545454541</v>
      </c>
    </row>
    <row r="206" spans="1:6" ht="15" customHeight="1" x14ac:dyDescent="0.2">
      <c r="A206" s="12"/>
      <c r="B206" s="86" t="s">
        <v>183</v>
      </c>
      <c r="C206" s="53">
        <v>17</v>
      </c>
      <c r="D206" s="53">
        <v>27</v>
      </c>
      <c r="E206" s="54">
        <v>10</v>
      </c>
      <c r="F206" s="102">
        <v>0.58823529411764697</v>
      </c>
    </row>
    <row r="207" spans="1:6" ht="15" customHeight="1" x14ac:dyDescent="0.2">
      <c r="A207" s="12"/>
      <c r="B207" s="86" t="s">
        <v>184</v>
      </c>
      <c r="C207" s="53">
        <v>11</v>
      </c>
      <c r="D207" s="53">
        <v>10</v>
      </c>
      <c r="E207" s="54">
        <v>-1</v>
      </c>
      <c r="F207" s="102">
        <v>-9.0909090909090939E-2</v>
      </c>
    </row>
    <row r="208" spans="1:6" ht="15" customHeight="1" x14ac:dyDescent="0.2">
      <c r="A208" s="12"/>
      <c r="B208" s="86" t="s">
        <v>125</v>
      </c>
      <c r="C208" s="53">
        <v>290</v>
      </c>
      <c r="D208" s="53">
        <v>443</v>
      </c>
      <c r="E208" s="54">
        <v>153</v>
      </c>
      <c r="F208" s="102">
        <v>0.52758620689655178</v>
      </c>
    </row>
    <row r="209" spans="1:6" ht="15" customHeight="1" x14ac:dyDescent="0.2">
      <c r="A209" s="12"/>
      <c r="B209" s="86" t="s">
        <v>126</v>
      </c>
      <c r="C209" s="53">
        <v>29</v>
      </c>
      <c r="D209" s="53">
        <v>19</v>
      </c>
      <c r="E209" s="54">
        <v>-10</v>
      </c>
      <c r="F209" s="102">
        <v>-0.34482758620689657</v>
      </c>
    </row>
    <row r="210" spans="1:6" ht="15" customHeight="1" x14ac:dyDescent="0.2">
      <c r="A210" s="12"/>
      <c r="B210" s="86" t="s">
        <v>185</v>
      </c>
      <c r="C210" s="53">
        <v>21</v>
      </c>
      <c r="D210" s="53">
        <v>14</v>
      </c>
      <c r="E210" s="54">
        <v>-7</v>
      </c>
      <c r="F210" s="102">
        <v>-0.33333333333333337</v>
      </c>
    </row>
    <row r="211" spans="1:6" ht="15" customHeight="1" x14ac:dyDescent="0.2">
      <c r="A211" s="12"/>
      <c r="B211" s="86" t="s">
        <v>127</v>
      </c>
      <c r="C211" s="53">
        <v>5</v>
      </c>
      <c r="D211" s="53">
        <v>9</v>
      </c>
      <c r="E211" s="54">
        <v>4</v>
      </c>
      <c r="F211" s="102">
        <v>0.8</v>
      </c>
    </row>
    <row r="212" spans="1:6" ht="15" customHeight="1" x14ac:dyDescent="0.2">
      <c r="B212" s="96" t="s">
        <v>129</v>
      </c>
      <c r="C212" s="59">
        <v>1329</v>
      </c>
      <c r="D212" s="59">
        <v>1651</v>
      </c>
      <c r="E212" s="52">
        <v>322</v>
      </c>
      <c r="F212" s="103">
        <v>0.24228743416102327</v>
      </c>
    </row>
    <row r="213" spans="1:6" ht="13.5" customHeight="1" x14ac:dyDescent="0.2">
      <c r="B213" s="86" t="s">
        <v>186</v>
      </c>
      <c r="C213" s="53">
        <v>3</v>
      </c>
      <c r="D213" s="53">
        <v>9</v>
      </c>
      <c r="E213" s="54">
        <v>6</v>
      </c>
      <c r="F213" s="102">
        <v>2</v>
      </c>
    </row>
    <row r="214" spans="1:6" ht="15" customHeight="1" x14ac:dyDescent="0.2">
      <c r="A214" s="12"/>
      <c r="B214" s="85" t="s">
        <v>187</v>
      </c>
      <c r="C214" s="53">
        <v>6</v>
      </c>
      <c r="D214" s="53">
        <v>2</v>
      </c>
      <c r="E214" s="54">
        <v>-4</v>
      </c>
      <c r="F214" s="102">
        <v>-0.66666666666666674</v>
      </c>
    </row>
    <row r="215" spans="1:6" ht="15" customHeight="1" x14ac:dyDescent="0.2">
      <c r="A215" s="12"/>
      <c r="B215" s="86" t="s">
        <v>188</v>
      </c>
      <c r="C215" s="53">
        <v>13</v>
      </c>
      <c r="D215" s="53">
        <v>8</v>
      </c>
      <c r="E215" s="54">
        <v>-5</v>
      </c>
      <c r="F215" s="102">
        <v>-0.38461538461538458</v>
      </c>
    </row>
    <row r="216" spans="1:6" ht="15" customHeight="1" x14ac:dyDescent="0.2">
      <c r="A216" s="12"/>
      <c r="B216" s="86" t="s">
        <v>129</v>
      </c>
      <c r="C216" s="53">
        <v>1302</v>
      </c>
      <c r="D216" s="53">
        <v>1631</v>
      </c>
      <c r="E216" s="54">
        <v>329</v>
      </c>
      <c r="F216" s="102">
        <v>0.25268817204301075</v>
      </c>
    </row>
    <row r="217" spans="1:6" s="40" customFormat="1" ht="15" customHeight="1" x14ac:dyDescent="0.2">
      <c r="A217" s="12"/>
      <c r="B217" s="86" t="s">
        <v>262</v>
      </c>
      <c r="C217" s="53">
        <v>5</v>
      </c>
      <c r="D217" s="53">
        <v>1</v>
      </c>
      <c r="E217" s="54">
        <v>-4</v>
      </c>
      <c r="F217" s="102">
        <v>-0.8</v>
      </c>
    </row>
    <row r="218" spans="1:6" x14ac:dyDescent="0.2">
      <c r="B218" s="96" t="s">
        <v>130</v>
      </c>
      <c r="C218" s="59">
        <v>2128</v>
      </c>
      <c r="D218" s="59">
        <v>2034</v>
      </c>
      <c r="E218" s="52">
        <v>-94</v>
      </c>
      <c r="F218" s="103">
        <v>-4.4172932330827086E-2</v>
      </c>
    </row>
    <row r="219" spans="1:6" ht="15" customHeight="1" x14ac:dyDescent="0.2">
      <c r="B219" s="82" t="s">
        <v>131</v>
      </c>
      <c r="C219" s="53">
        <v>224</v>
      </c>
      <c r="D219" s="53">
        <v>228</v>
      </c>
      <c r="E219" s="54">
        <v>4</v>
      </c>
      <c r="F219" s="102">
        <v>1.7857142857142794E-2</v>
      </c>
    </row>
    <row r="220" spans="1:6" ht="15" customHeight="1" x14ac:dyDescent="0.2">
      <c r="B220" s="82" t="s">
        <v>132</v>
      </c>
      <c r="C220" s="53">
        <v>576</v>
      </c>
      <c r="D220" s="53">
        <v>734</v>
      </c>
      <c r="E220" s="54">
        <v>158</v>
      </c>
      <c r="F220" s="102">
        <v>0.27430555555555558</v>
      </c>
    </row>
    <row r="221" spans="1:6" ht="15" customHeight="1" x14ac:dyDescent="0.2">
      <c r="B221" s="82" t="s">
        <v>133</v>
      </c>
      <c r="C221" s="53">
        <v>952</v>
      </c>
      <c r="D221" s="53">
        <v>604</v>
      </c>
      <c r="E221" s="54">
        <v>-348</v>
      </c>
      <c r="F221" s="102">
        <v>-0.36554621848739499</v>
      </c>
    </row>
    <row r="222" spans="1:6" ht="15" customHeight="1" x14ac:dyDescent="0.2">
      <c r="B222" s="82" t="s">
        <v>134</v>
      </c>
      <c r="C222" s="53">
        <v>376</v>
      </c>
      <c r="D222" s="53">
        <v>468</v>
      </c>
      <c r="E222" s="54">
        <v>92</v>
      </c>
      <c r="F222" s="102">
        <v>0.24468085106382986</v>
      </c>
    </row>
    <row r="223" spans="1:6" x14ac:dyDescent="0.2">
      <c r="B223" s="96" t="s">
        <v>135</v>
      </c>
      <c r="C223" s="59">
        <v>93</v>
      </c>
      <c r="D223" s="59">
        <v>108</v>
      </c>
      <c r="E223" s="52">
        <v>15</v>
      </c>
      <c r="F223" s="103">
        <v>0.16129032258064524</v>
      </c>
    </row>
    <row r="224" spans="1:6" x14ac:dyDescent="0.2">
      <c r="B224" s="86" t="s">
        <v>189</v>
      </c>
      <c r="C224" s="53">
        <v>3</v>
      </c>
      <c r="D224" s="53">
        <v>4</v>
      </c>
      <c r="E224" s="54">
        <v>1</v>
      </c>
      <c r="F224" s="102">
        <v>0.33333333333333326</v>
      </c>
    </row>
    <row r="225" spans="2:6" x14ac:dyDescent="0.2">
      <c r="B225" s="86" t="s">
        <v>137</v>
      </c>
      <c r="C225" s="53">
        <v>42</v>
      </c>
      <c r="D225" s="53">
        <v>63</v>
      </c>
      <c r="E225" s="54">
        <v>21</v>
      </c>
      <c r="F225" s="102">
        <v>0.5</v>
      </c>
    </row>
    <row r="226" spans="2:6" x14ac:dyDescent="0.2">
      <c r="B226" s="86" t="s">
        <v>190</v>
      </c>
      <c r="C226" s="53">
        <v>3</v>
      </c>
      <c r="D226" s="53">
        <v>1</v>
      </c>
      <c r="E226" s="54">
        <v>-2</v>
      </c>
      <c r="F226" s="102">
        <v>-0.66666666666666674</v>
      </c>
    </row>
    <row r="227" spans="2:6" x14ac:dyDescent="0.2">
      <c r="B227" s="86" t="s">
        <v>203</v>
      </c>
      <c r="C227" s="53">
        <v>13</v>
      </c>
      <c r="D227" s="53">
        <v>4</v>
      </c>
      <c r="E227" s="54">
        <v>-9</v>
      </c>
      <c r="F227" s="102">
        <v>-0.69230769230769229</v>
      </c>
    </row>
    <row r="228" spans="2:6" x14ac:dyDescent="0.2">
      <c r="B228" s="86" t="s">
        <v>191</v>
      </c>
      <c r="C228" s="53">
        <v>29</v>
      </c>
      <c r="D228" s="53">
        <v>25</v>
      </c>
      <c r="E228" s="54">
        <v>-4</v>
      </c>
      <c r="F228" s="102">
        <v>-0.13793103448275867</v>
      </c>
    </row>
    <row r="229" spans="2:6" x14ac:dyDescent="0.2">
      <c r="B229" s="86" t="s">
        <v>136</v>
      </c>
      <c r="C229" s="53">
        <v>2</v>
      </c>
      <c r="D229" s="53">
        <v>11</v>
      </c>
      <c r="E229" s="54">
        <v>9</v>
      </c>
      <c r="F229" s="102">
        <v>4.5</v>
      </c>
    </row>
    <row r="230" spans="2:6" s="10" customFormat="1" x14ac:dyDescent="0.2">
      <c r="B230" s="86" t="s">
        <v>229</v>
      </c>
      <c r="C230" s="53">
        <v>1</v>
      </c>
      <c r="D230" s="53">
        <v>0</v>
      </c>
      <c r="E230" s="54">
        <v>-1</v>
      </c>
      <c r="F230" s="102">
        <v>-1</v>
      </c>
    </row>
    <row r="231" spans="2:6" x14ac:dyDescent="0.2">
      <c r="B231" s="92" t="s">
        <v>195</v>
      </c>
      <c r="C231" s="55">
        <v>351688</v>
      </c>
      <c r="D231" s="55">
        <v>367850</v>
      </c>
      <c r="E231" s="56">
        <v>16162</v>
      </c>
      <c r="F231" s="104">
        <v>4.5955506016696512E-2</v>
      </c>
    </row>
    <row r="232" spans="2:6" x14ac:dyDescent="0.2">
      <c r="B232" s="82" t="s">
        <v>138</v>
      </c>
      <c r="C232" s="53">
        <v>430</v>
      </c>
      <c r="D232" s="53">
        <v>76</v>
      </c>
      <c r="E232" s="54">
        <v>-354</v>
      </c>
      <c r="F232" s="102">
        <v>-0.82325581395348835</v>
      </c>
    </row>
    <row r="233" spans="2:6" s="40" customFormat="1" x14ac:dyDescent="0.2">
      <c r="B233" s="82" t="s">
        <v>268</v>
      </c>
      <c r="C233" s="53">
        <v>346362</v>
      </c>
      <c r="D233" s="53">
        <v>363766</v>
      </c>
      <c r="E233" s="54">
        <v>17404</v>
      </c>
      <c r="F233" s="102">
        <v>5.024800642102778E-2</v>
      </c>
    </row>
    <row r="234" spans="2:6" ht="15.75" thickBot="1" x14ac:dyDescent="0.25">
      <c r="B234" s="98" t="s">
        <v>288</v>
      </c>
      <c r="C234" s="90">
        <v>4896</v>
      </c>
      <c r="D234" s="90">
        <v>4008</v>
      </c>
      <c r="E234" s="91">
        <v>-888</v>
      </c>
      <c r="F234" s="105">
        <v>-0.18137254901960786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0" t="s">
        <v>150</v>
      </c>
      <c r="C239" s="130"/>
      <c r="D239" s="130"/>
      <c r="E239" s="130"/>
      <c r="F239" s="130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1" t="s">
        <v>271</v>
      </c>
      <c r="C2" s="131"/>
      <c r="D2" s="131"/>
      <c r="E2" s="131"/>
      <c r="F2" s="131"/>
      <c r="G2" s="131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 t="s">
        <v>289</v>
      </c>
      <c r="E4" s="61" t="s">
        <v>290</v>
      </c>
      <c r="F4" s="62" t="s">
        <v>204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144</v>
      </c>
      <c r="D5" s="19">
        <v>902859</v>
      </c>
      <c r="E5" s="20">
        <v>1109706</v>
      </c>
      <c r="F5" s="21">
        <f>E5-D5</f>
        <v>206847</v>
      </c>
      <c r="G5" s="79">
        <f>F5/D5</f>
        <v>0.2291022186188541</v>
      </c>
      <c r="H5" s="9"/>
    </row>
    <row r="6" spans="1:8" ht="15" customHeight="1" x14ac:dyDescent="0.2">
      <c r="A6"/>
      <c r="B6" s="17">
        <v>2</v>
      </c>
      <c r="C6" s="21" t="s">
        <v>140</v>
      </c>
      <c r="D6" s="19">
        <v>987638</v>
      </c>
      <c r="E6" s="20">
        <v>1094847</v>
      </c>
      <c r="F6" s="21">
        <f t="shared" ref="F6:F19" si="0">E6-D6</f>
        <v>107209</v>
      </c>
      <c r="G6" s="79">
        <f>F6/D6</f>
        <v>0.10855090630372667</v>
      </c>
      <c r="H6" s="9"/>
    </row>
    <row r="7" spans="1:8" ht="15" customHeight="1" x14ac:dyDescent="0.2">
      <c r="A7"/>
      <c r="B7" s="17">
        <v>3</v>
      </c>
      <c r="C7" s="21" t="s">
        <v>145</v>
      </c>
      <c r="D7" s="19">
        <v>955482</v>
      </c>
      <c r="E7" s="20">
        <v>956076</v>
      </c>
      <c r="F7" s="21">
        <f t="shared" si="0"/>
        <v>594</v>
      </c>
      <c r="G7" s="79">
        <f>F7/D7</f>
        <v>6.2167576155280793E-4</v>
      </c>
      <c r="H7" s="9"/>
    </row>
    <row r="8" spans="1:8" ht="12.75" x14ac:dyDescent="0.2">
      <c r="A8"/>
      <c r="B8" s="17">
        <v>4</v>
      </c>
      <c r="C8" s="21" t="s">
        <v>44</v>
      </c>
      <c r="D8" s="19">
        <v>760868</v>
      </c>
      <c r="E8" s="20">
        <v>891751</v>
      </c>
      <c r="F8" s="21">
        <f t="shared" si="0"/>
        <v>130883</v>
      </c>
      <c r="G8" s="80">
        <f>F8/D8</f>
        <v>0.1720180110084798</v>
      </c>
      <c r="H8" s="9"/>
    </row>
    <row r="9" spans="1:8" ht="15" customHeight="1" x14ac:dyDescent="0.2">
      <c r="A9"/>
      <c r="B9" s="17">
        <v>5</v>
      </c>
      <c r="C9" s="21" t="s">
        <v>268</v>
      </c>
      <c r="D9" s="19">
        <v>346362</v>
      </c>
      <c r="E9" s="20">
        <v>363766</v>
      </c>
      <c r="F9" s="21">
        <f t="shared" si="0"/>
        <v>17404</v>
      </c>
      <c r="G9" s="80">
        <f t="shared" ref="G9:G19" si="1">F9/D9</f>
        <v>5.0248006421027711E-2</v>
      </c>
      <c r="H9" s="9"/>
    </row>
    <row r="10" spans="1:8" ht="15" customHeight="1" x14ac:dyDescent="0.2">
      <c r="A10"/>
      <c r="B10" s="17">
        <v>6</v>
      </c>
      <c r="C10" s="21" t="s">
        <v>106</v>
      </c>
      <c r="D10" s="19">
        <v>235338</v>
      </c>
      <c r="E10" s="20">
        <v>242739</v>
      </c>
      <c r="F10" s="21">
        <f t="shared" si="0"/>
        <v>7401</v>
      </c>
      <c r="G10" s="80">
        <f t="shared" si="1"/>
        <v>3.1448384876220585E-2</v>
      </c>
      <c r="H10" s="9"/>
    </row>
    <row r="11" spans="1:8" ht="12.75" x14ac:dyDescent="0.2">
      <c r="A11"/>
      <c r="B11" s="17">
        <v>7</v>
      </c>
      <c r="C11" s="21" t="s">
        <v>148</v>
      </c>
      <c r="D11" s="19">
        <v>136869</v>
      </c>
      <c r="E11" s="20">
        <v>141181</v>
      </c>
      <c r="F11" s="21">
        <f t="shared" si="0"/>
        <v>4312</v>
      </c>
      <c r="G11" s="80">
        <f t="shared" si="1"/>
        <v>3.1504577369601591E-2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19">
        <v>89905</v>
      </c>
      <c r="E12" s="20">
        <v>121548</v>
      </c>
      <c r="F12" s="21">
        <f t="shared" si="0"/>
        <v>31643</v>
      </c>
      <c r="G12" s="80">
        <f t="shared" si="1"/>
        <v>0.35196040264723877</v>
      </c>
      <c r="H12" s="9"/>
    </row>
    <row r="13" spans="1:8" ht="12.75" x14ac:dyDescent="0.2">
      <c r="A13"/>
      <c r="B13" s="17">
        <v>9</v>
      </c>
      <c r="C13" s="21" t="s">
        <v>8</v>
      </c>
      <c r="D13" s="19">
        <v>41979</v>
      </c>
      <c r="E13" s="20">
        <v>55142</v>
      </c>
      <c r="F13" s="21">
        <f t="shared" si="0"/>
        <v>13163</v>
      </c>
      <c r="G13" s="80">
        <f t="shared" si="1"/>
        <v>0.31356154267609998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19">
        <v>34312</v>
      </c>
      <c r="E14" s="20">
        <v>52288</v>
      </c>
      <c r="F14" s="21">
        <f t="shared" si="0"/>
        <v>17976</v>
      </c>
      <c r="G14" s="79">
        <f t="shared" si="1"/>
        <v>0.52389834460247142</v>
      </c>
      <c r="H14" s="9"/>
    </row>
    <row r="15" spans="1:8" ht="12.75" x14ac:dyDescent="0.2">
      <c r="A15"/>
      <c r="B15" s="17">
        <v>11</v>
      </c>
      <c r="C15" s="21" t="s">
        <v>141</v>
      </c>
      <c r="D15" s="19">
        <v>34946</v>
      </c>
      <c r="E15" s="20">
        <v>51088</v>
      </c>
      <c r="F15" s="21">
        <f t="shared" si="0"/>
        <v>16142</v>
      </c>
      <c r="G15" s="79">
        <f t="shared" si="1"/>
        <v>0.46191266525496483</v>
      </c>
      <c r="H15" s="9"/>
    </row>
    <row r="16" spans="1:8" ht="12.75" x14ac:dyDescent="0.2">
      <c r="A16"/>
      <c r="B16" s="17">
        <v>12</v>
      </c>
      <c r="C16" s="21" t="s">
        <v>149</v>
      </c>
      <c r="D16" s="19">
        <v>39373</v>
      </c>
      <c r="E16" s="20">
        <v>47813</v>
      </c>
      <c r="F16" s="21">
        <f t="shared" si="0"/>
        <v>8440</v>
      </c>
      <c r="G16" s="79">
        <f t="shared" si="1"/>
        <v>0.2143600944809895</v>
      </c>
      <c r="H16" s="9"/>
    </row>
    <row r="17" spans="1:8" ht="15" customHeight="1" x14ac:dyDescent="0.2">
      <c r="A17"/>
      <c r="B17" s="17">
        <v>13</v>
      </c>
      <c r="C17" s="21" t="s">
        <v>100</v>
      </c>
      <c r="D17" s="19">
        <v>42489</v>
      </c>
      <c r="E17" s="20">
        <v>47431</v>
      </c>
      <c r="F17" s="21">
        <f t="shared" si="0"/>
        <v>4942</v>
      </c>
      <c r="G17" s="79">
        <f t="shared" si="1"/>
        <v>0.11631245734190025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19">
        <v>31235</v>
      </c>
      <c r="E18" s="20">
        <v>37936</v>
      </c>
      <c r="F18" s="21">
        <f t="shared" si="0"/>
        <v>6701</v>
      </c>
      <c r="G18" s="79">
        <f t="shared" si="1"/>
        <v>0.21453497678885866</v>
      </c>
    </row>
    <row r="19" spans="1:8" ht="15" customHeight="1" thickBot="1" x14ac:dyDescent="0.25">
      <c r="A19"/>
      <c r="B19" s="18">
        <v>15</v>
      </c>
      <c r="C19" s="22" t="s">
        <v>291</v>
      </c>
      <c r="D19" s="24">
        <v>27159</v>
      </c>
      <c r="E19" s="22">
        <v>32951</v>
      </c>
      <c r="F19" s="23">
        <f t="shared" si="0"/>
        <v>5792</v>
      </c>
      <c r="G19" s="81">
        <f t="shared" si="1"/>
        <v>0.21326263853602856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2" t="s">
        <v>150</v>
      </c>
      <c r="C22" s="132"/>
      <c r="D22" s="132"/>
      <c r="E22" s="132"/>
      <c r="F22" s="132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1" t="s">
        <v>286</v>
      </c>
      <c r="C2" s="131"/>
      <c r="D2" s="131"/>
      <c r="E2" s="131"/>
      <c r="F2" s="131"/>
      <c r="G2" s="131"/>
    </row>
    <row r="3" spans="2:7" ht="13.5" thickBot="1" x14ac:dyDescent="0.25"/>
    <row r="4" spans="2:7" ht="42" customHeight="1" x14ac:dyDescent="0.2">
      <c r="B4" s="64" t="s">
        <v>263</v>
      </c>
      <c r="C4" s="69" t="s">
        <v>289</v>
      </c>
      <c r="D4" s="69" t="s">
        <v>290</v>
      </c>
      <c r="E4" s="61" t="s">
        <v>204</v>
      </c>
      <c r="F4" s="62" t="s">
        <v>1</v>
      </c>
      <c r="G4" s="63" t="s">
        <v>252</v>
      </c>
    </row>
    <row r="5" spans="2:7" ht="24.75" customHeight="1" x14ac:dyDescent="0.2">
      <c r="B5" s="70" t="s">
        <v>275</v>
      </c>
      <c r="C5" s="125">
        <v>6105045</v>
      </c>
      <c r="D5" s="125">
        <v>6788377</v>
      </c>
      <c r="E5" s="71">
        <f>D5-C5</f>
        <v>683332</v>
      </c>
      <c r="F5" s="72">
        <f>D5/C5-1</f>
        <v>0.11192906849990458</v>
      </c>
      <c r="G5" s="73">
        <f>D5/D5</f>
        <v>1</v>
      </c>
    </row>
    <row r="6" spans="2:7" ht="24" customHeight="1" x14ac:dyDescent="0.2">
      <c r="B6" s="70" t="s">
        <v>274</v>
      </c>
      <c r="C6" s="125">
        <v>5002104</v>
      </c>
      <c r="D6" s="125">
        <v>5647109</v>
      </c>
      <c r="E6" s="71">
        <f t="shared" ref="E6:E9" si="0">D6-C6</f>
        <v>645005</v>
      </c>
      <c r="F6" s="72">
        <f t="shared" ref="F6:F9" si="1">D6/C6-1</f>
        <v>0.12894673921213951</v>
      </c>
      <c r="G6" s="73">
        <f>D6/D5</f>
        <v>0.83187910748033</v>
      </c>
    </row>
    <row r="7" spans="2:7" ht="15" customHeight="1" x14ac:dyDescent="0.2">
      <c r="B7" s="45" t="s">
        <v>264</v>
      </c>
      <c r="C7" s="19">
        <v>3203704</v>
      </c>
      <c r="D7" s="19">
        <v>3772102</v>
      </c>
      <c r="E7" s="20">
        <f t="shared" si="0"/>
        <v>568398</v>
      </c>
      <c r="F7" s="46">
        <f t="shared" si="1"/>
        <v>0.17741901249303926</v>
      </c>
      <c r="G7" s="32">
        <f>D7/D6</f>
        <v>0.66797046063746957</v>
      </c>
    </row>
    <row r="8" spans="2:7" ht="16.5" customHeight="1" x14ac:dyDescent="0.2">
      <c r="B8" s="45" t="s">
        <v>265</v>
      </c>
      <c r="C8" s="19">
        <v>1798400</v>
      </c>
      <c r="D8" s="19">
        <v>1875007</v>
      </c>
      <c r="E8" s="20">
        <f t="shared" si="0"/>
        <v>76607</v>
      </c>
      <c r="F8" s="46">
        <f t="shared" si="1"/>
        <v>4.2597308718861138E-2</v>
      </c>
      <c r="G8" s="32">
        <f>D8/D6</f>
        <v>0.33202953936253043</v>
      </c>
    </row>
    <row r="9" spans="2:7" ht="13.5" thickBot="1" x14ac:dyDescent="0.25">
      <c r="B9" s="74" t="s">
        <v>266</v>
      </c>
      <c r="C9" s="126">
        <v>1102941</v>
      </c>
      <c r="D9" s="126">
        <v>1141268</v>
      </c>
      <c r="E9" s="75">
        <f t="shared" si="0"/>
        <v>38327</v>
      </c>
      <c r="F9" s="76">
        <f t="shared" si="1"/>
        <v>3.4749818893304418E-2</v>
      </c>
      <c r="G9" s="77">
        <f>D9/D5</f>
        <v>0.16812089251967002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8.5703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3" t="s">
        <v>274</v>
      </c>
      <c r="C2" s="133"/>
      <c r="D2" s="133"/>
      <c r="E2" s="133"/>
      <c r="F2" s="133"/>
      <c r="G2" s="13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152</v>
      </c>
      <c r="C4" s="48" t="s">
        <v>289</v>
      </c>
      <c r="D4" s="48" t="s">
        <v>290</v>
      </c>
      <c r="E4" s="61" t="s">
        <v>222</v>
      </c>
      <c r="F4" s="62" t="s">
        <v>223</v>
      </c>
      <c r="G4" s="63" t="s">
        <v>252</v>
      </c>
    </row>
    <row r="5" spans="1:7" ht="15" customHeight="1" x14ac:dyDescent="0.2">
      <c r="A5" s="1"/>
      <c r="B5" s="65" t="s">
        <v>2</v>
      </c>
      <c r="C5" s="66">
        <f>'2018 9 Months'!C4</f>
        <v>5002104</v>
      </c>
      <c r="D5" s="66">
        <f>'2018 9 Months'!D4</f>
        <v>5647109</v>
      </c>
      <c r="E5" s="66">
        <f>D5-C5</f>
        <v>645005</v>
      </c>
      <c r="F5" s="67">
        <f>E5/C5</f>
        <v>0.12894673921213953</v>
      </c>
      <c r="G5" s="68">
        <f>D5/'2018 9 Months'!$D$4</f>
        <v>1</v>
      </c>
    </row>
    <row r="6" spans="1:7" ht="12.75" x14ac:dyDescent="0.2">
      <c r="A6" s="1"/>
      <c r="B6" s="4" t="s">
        <v>220</v>
      </c>
      <c r="C6" s="110">
        <f>'2018 9 Months'!C6</f>
        <v>4177276</v>
      </c>
      <c r="D6" s="110">
        <f>'2018 9 Months'!D6</f>
        <v>4762500</v>
      </c>
      <c r="E6" s="15">
        <f t="shared" ref="E6:E10" si="0">D6-C6</f>
        <v>585224</v>
      </c>
      <c r="F6" s="38">
        <f t="shared" ref="F6:F9" si="1">E6/C6</f>
        <v>0.14009703931461556</v>
      </c>
      <c r="G6" s="108">
        <f>D6/'2018 9 Months'!$D$4</f>
        <v>0.84335188146713658</v>
      </c>
    </row>
    <row r="7" spans="1:7" ht="15" customHeight="1" x14ac:dyDescent="0.2">
      <c r="A7" s="1"/>
      <c r="B7" s="4" t="s">
        <v>153</v>
      </c>
      <c r="C7" s="110">
        <f>'2018 9 Months'!C66</f>
        <v>33927</v>
      </c>
      <c r="D7" s="110">
        <f>'2018 9 Months'!D66</f>
        <v>43227</v>
      </c>
      <c r="E7" s="15">
        <f t="shared" si="0"/>
        <v>9300</v>
      </c>
      <c r="F7" s="38">
        <f t="shared" si="1"/>
        <v>0.27411795914758158</v>
      </c>
      <c r="G7" s="108">
        <f>D7/'2018 9 Months'!$D$4</f>
        <v>7.6547132346834459E-3</v>
      </c>
    </row>
    <row r="8" spans="1:7" ht="12.75" x14ac:dyDescent="0.2">
      <c r="A8" s="1"/>
      <c r="B8" s="4" t="s">
        <v>73</v>
      </c>
      <c r="C8" s="110">
        <f>'2018 9 Months'!C113</f>
        <v>317043</v>
      </c>
      <c r="D8" s="110">
        <f>'2018 9 Months'!D113</f>
        <v>356713</v>
      </c>
      <c r="E8" s="15">
        <f t="shared" si="0"/>
        <v>39670</v>
      </c>
      <c r="F8" s="38">
        <f t="shared" si="1"/>
        <v>0.12512498304646372</v>
      </c>
      <c r="G8" s="108">
        <f>D8/'2018 9 Months'!$D$4</f>
        <v>6.3167365814968332E-2</v>
      </c>
    </row>
    <row r="9" spans="1:7" ht="15" customHeight="1" x14ac:dyDescent="0.2">
      <c r="A9" s="1"/>
      <c r="B9" s="4" t="s">
        <v>110</v>
      </c>
      <c r="C9" s="110">
        <f>'2018 9 Months'!C174</f>
        <v>6261</v>
      </c>
      <c r="D9" s="110">
        <f>'2018 9 Months'!D174</f>
        <v>6016</v>
      </c>
      <c r="E9" s="15">
        <f t="shared" si="0"/>
        <v>-245</v>
      </c>
      <c r="F9" s="38">
        <f t="shared" si="1"/>
        <v>-3.9131129212585852E-2</v>
      </c>
      <c r="G9" s="108">
        <f>D9/'2018 9 Months'!$D$4</f>
        <v>1.0653238674868857E-3</v>
      </c>
    </row>
    <row r="10" spans="1:7" ht="15" customHeight="1" thickBot="1" x14ac:dyDescent="0.25">
      <c r="A10" s="1"/>
      <c r="B10" s="5" t="s">
        <v>88</v>
      </c>
      <c r="C10" s="16">
        <f>'2018 9 Months'!C159</f>
        <v>115909</v>
      </c>
      <c r="D10" s="16">
        <f>'2018 9 Months'!D159</f>
        <v>110803</v>
      </c>
      <c r="E10" s="16">
        <f t="shared" si="0"/>
        <v>-5106</v>
      </c>
      <c r="F10" s="39">
        <f>E10/C10</f>
        <v>-4.405179925631314E-2</v>
      </c>
      <c r="G10" s="109">
        <f>D10/'2018 9 Months'!$D$4</f>
        <v>1.9621190240882547E-2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4" t="s">
        <v>150</v>
      </c>
      <c r="C13" s="134"/>
      <c r="D13" s="134"/>
      <c r="E13" s="13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3" t="s">
        <v>274</v>
      </c>
      <c r="C2" s="133"/>
      <c r="D2" s="133"/>
      <c r="E2" s="133"/>
      <c r="F2" s="133"/>
      <c r="G2" s="133"/>
    </row>
    <row r="3" spans="2:7" ht="13.5" thickBot="1" x14ac:dyDescent="0.25"/>
    <row r="4" spans="2:7" ht="32.25" customHeight="1" x14ac:dyDescent="0.2">
      <c r="B4" s="64" t="s">
        <v>224</v>
      </c>
      <c r="C4" s="61" t="s">
        <v>289</v>
      </c>
      <c r="D4" s="61" t="s">
        <v>290</v>
      </c>
      <c r="E4" s="61" t="s">
        <v>222</v>
      </c>
      <c r="F4" s="62" t="s">
        <v>223</v>
      </c>
      <c r="G4" s="63" t="s">
        <v>252</v>
      </c>
    </row>
    <row r="5" spans="2:7" ht="16.5" customHeight="1" x14ac:dyDescent="0.2">
      <c r="B5" s="25" t="s">
        <v>226</v>
      </c>
      <c r="C5" s="20">
        <v>3793527</v>
      </c>
      <c r="D5" s="20">
        <v>4167486</v>
      </c>
      <c r="E5" s="19">
        <f>D5-C5</f>
        <v>373959</v>
      </c>
      <c r="F5" s="34">
        <f>E5/C5</f>
        <v>9.8578183310676318E-2</v>
      </c>
      <c r="G5" s="32">
        <f>D5/'2018 9 Months'!D4</f>
        <v>0.73798575518907106</v>
      </c>
    </row>
    <row r="6" spans="2:7" ht="17.25" customHeight="1" x14ac:dyDescent="0.2">
      <c r="B6" s="25" t="s">
        <v>225</v>
      </c>
      <c r="C6" s="20">
        <v>1139342</v>
      </c>
      <c r="D6" s="20">
        <v>1398397</v>
      </c>
      <c r="E6" s="19">
        <f t="shared" ref="E6:E8" si="0">D6-C6</f>
        <v>259055</v>
      </c>
      <c r="F6" s="34">
        <f t="shared" ref="F6:F8" si="1">E6/C6</f>
        <v>0.22737246586187465</v>
      </c>
      <c r="G6" s="32">
        <f>D6/'2018 9 Months'!D4</f>
        <v>0.24763060178225707</v>
      </c>
    </row>
    <row r="7" spans="2:7" ht="16.5" customHeight="1" x14ac:dyDescent="0.2">
      <c r="B7" s="25" t="s">
        <v>227</v>
      </c>
      <c r="C7" s="20">
        <v>45542</v>
      </c>
      <c r="D7" s="20">
        <v>56927</v>
      </c>
      <c r="E7" s="19">
        <f t="shared" si="0"/>
        <v>11385</v>
      </c>
      <c r="F7" s="34">
        <f t="shared" si="1"/>
        <v>0.24998902112335866</v>
      </c>
      <c r="G7" s="32">
        <f>D7/'2018 9 Months'!D4</f>
        <v>1.008073334515059E-2</v>
      </c>
    </row>
    <row r="8" spans="2:7" ht="13.5" thickBot="1" x14ac:dyDescent="0.25">
      <c r="B8" s="26" t="s">
        <v>228</v>
      </c>
      <c r="C8" s="22">
        <v>23693</v>
      </c>
      <c r="D8" s="22">
        <v>24299</v>
      </c>
      <c r="E8" s="24">
        <f t="shared" si="0"/>
        <v>606</v>
      </c>
      <c r="F8" s="35">
        <f t="shared" si="1"/>
        <v>2.5577174692947284E-2</v>
      </c>
      <c r="G8" s="33">
        <f>D8/'2018 9 Months'!D4</f>
        <v>4.3029096835212497E-3</v>
      </c>
    </row>
    <row r="11" spans="2:7" ht="21.75" customHeight="1" x14ac:dyDescent="0.2">
      <c r="B11" s="134" t="s">
        <v>150</v>
      </c>
      <c r="C11" s="134"/>
      <c r="D11" s="134"/>
      <c r="E11" s="134"/>
      <c r="F11" s="13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5" t="s">
        <v>274</v>
      </c>
      <c r="C2" s="135"/>
      <c r="D2" s="135"/>
      <c r="E2" s="135"/>
      <c r="F2" s="135"/>
      <c r="G2" s="135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248</v>
      </c>
      <c r="C4" s="61" t="s">
        <v>289</v>
      </c>
      <c r="D4" s="61" t="s">
        <v>290</v>
      </c>
      <c r="E4" s="61" t="s">
        <v>221</v>
      </c>
      <c r="F4" s="62" t="s">
        <v>1</v>
      </c>
      <c r="G4" s="63" t="s">
        <v>252</v>
      </c>
    </row>
    <row r="5" spans="2:7" x14ac:dyDescent="0.2">
      <c r="B5" s="28" t="s">
        <v>231</v>
      </c>
      <c r="C5" s="20">
        <v>878482</v>
      </c>
      <c r="D5" s="20">
        <v>1082849</v>
      </c>
      <c r="E5" s="19">
        <f>D5-C5</f>
        <v>204367</v>
      </c>
      <c r="F5" s="36">
        <f>E5/C5</f>
        <v>0.23263652527883327</v>
      </c>
      <c r="G5" s="32">
        <f>D5/'2018 9 Months'!$D$4</f>
        <v>0.19175280661308292</v>
      </c>
    </row>
    <row r="6" spans="2:7" x14ac:dyDescent="0.2">
      <c r="B6" s="27" t="s">
        <v>238</v>
      </c>
      <c r="C6" s="20">
        <v>867651</v>
      </c>
      <c r="D6" s="20">
        <v>1067959</v>
      </c>
      <c r="E6" s="19">
        <f t="shared" ref="E6:E25" si="0">D6-C6</f>
        <v>200308</v>
      </c>
      <c r="F6" s="36">
        <f t="shared" ref="F6:F25" si="1">E6/C6</f>
        <v>0.23086240896397284</v>
      </c>
      <c r="G6" s="32">
        <f>D6/'2018 9 Months'!$D$4</f>
        <v>0.1891160592083489</v>
      </c>
    </row>
    <row r="7" spans="2:7" x14ac:dyDescent="0.2">
      <c r="B7" s="28" t="s">
        <v>234</v>
      </c>
      <c r="C7" s="20">
        <v>833969</v>
      </c>
      <c r="D7" s="20">
        <v>914632</v>
      </c>
      <c r="E7" s="19">
        <f t="shared" si="0"/>
        <v>80663</v>
      </c>
      <c r="F7" s="36">
        <f t="shared" si="1"/>
        <v>9.6721820595249947E-2</v>
      </c>
      <c r="G7" s="32">
        <f>D7/'2018 9 Months'!$D$4</f>
        <v>0.16196464420998427</v>
      </c>
    </row>
    <row r="8" spans="2:7" x14ac:dyDescent="0.2">
      <c r="B8" s="28" t="s">
        <v>239</v>
      </c>
      <c r="C8" s="20">
        <v>764306</v>
      </c>
      <c r="D8" s="20">
        <v>838755</v>
      </c>
      <c r="E8" s="19">
        <f t="shared" si="0"/>
        <v>74449</v>
      </c>
      <c r="F8" s="36">
        <f t="shared" si="1"/>
        <v>9.7407321151475976E-2</v>
      </c>
      <c r="G8" s="32">
        <f>D8/'2018 9 Months'!$D$4</f>
        <v>0.14852821151495393</v>
      </c>
    </row>
    <row r="9" spans="2:7" x14ac:dyDescent="0.2">
      <c r="B9" s="28" t="s">
        <v>236</v>
      </c>
      <c r="C9" s="20">
        <v>744984</v>
      </c>
      <c r="D9" s="20">
        <v>785625</v>
      </c>
      <c r="E9" s="19">
        <f t="shared" si="0"/>
        <v>40641</v>
      </c>
      <c r="F9" s="36">
        <f t="shared" si="1"/>
        <v>5.4552849457169553E-2</v>
      </c>
      <c r="G9" s="32">
        <f>D9/'2018 9 Months'!$D$4</f>
        <v>0.1391198576120985</v>
      </c>
    </row>
    <row r="10" spans="2:7" x14ac:dyDescent="0.2">
      <c r="B10" s="28" t="s">
        <v>251</v>
      </c>
      <c r="C10" s="20">
        <v>166254</v>
      </c>
      <c r="D10" s="20">
        <v>202599</v>
      </c>
      <c r="E10" s="19">
        <f t="shared" si="0"/>
        <v>36345</v>
      </c>
      <c r="F10" s="36">
        <f t="shared" si="1"/>
        <v>0.21861128153307591</v>
      </c>
      <c r="G10" s="32">
        <f>D10/'2018 9 Months'!$D$4</f>
        <v>3.5876587471571735E-2</v>
      </c>
    </row>
    <row r="11" spans="2:7" x14ac:dyDescent="0.2">
      <c r="B11" s="28" t="s">
        <v>240</v>
      </c>
      <c r="C11" s="20">
        <v>157024</v>
      </c>
      <c r="D11" s="20">
        <v>157801</v>
      </c>
      <c r="E11" s="19">
        <f t="shared" si="0"/>
        <v>777</v>
      </c>
      <c r="F11" s="36">
        <f t="shared" si="1"/>
        <v>4.9482881597717543E-3</v>
      </c>
      <c r="G11" s="32">
        <f>D11/'2018 9 Months'!$D$4</f>
        <v>2.7943678792104066E-2</v>
      </c>
    </row>
    <row r="12" spans="2:7" x14ac:dyDescent="0.2">
      <c r="B12" s="28" t="s">
        <v>235</v>
      </c>
      <c r="C12" s="20">
        <v>137741</v>
      </c>
      <c r="D12" s="20">
        <v>131579</v>
      </c>
      <c r="E12" s="19">
        <f t="shared" si="0"/>
        <v>-6162</v>
      </c>
      <c r="F12" s="36">
        <f t="shared" si="1"/>
        <v>-4.4736135210285972E-2</v>
      </c>
      <c r="G12" s="32">
        <f>D12/'2018 9 Months'!$D$4</f>
        <v>2.3300240884317976E-2</v>
      </c>
    </row>
    <row r="13" spans="2:7" x14ac:dyDescent="0.2">
      <c r="B13" s="28" t="s">
        <v>230</v>
      </c>
      <c r="C13" s="20">
        <v>94606</v>
      </c>
      <c r="D13" s="20">
        <v>112949</v>
      </c>
      <c r="E13" s="19">
        <f t="shared" si="0"/>
        <v>18343</v>
      </c>
      <c r="F13" s="36">
        <f t="shared" si="1"/>
        <v>0.1938883368919519</v>
      </c>
      <c r="G13" s="32">
        <f>D13/'2018 9 Months'!$D$4</f>
        <v>2.0001207697602438E-2</v>
      </c>
    </row>
    <row r="14" spans="2:7" x14ac:dyDescent="0.2">
      <c r="B14" s="28" t="s">
        <v>242</v>
      </c>
      <c r="C14" s="20">
        <v>110233</v>
      </c>
      <c r="D14" s="20">
        <v>95929</v>
      </c>
      <c r="E14" s="19">
        <f t="shared" si="0"/>
        <v>-14304</v>
      </c>
      <c r="F14" s="36">
        <f t="shared" si="1"/>
        <v>-0.12976150517540119</v>
      </c>
      <c r="G14" s="32">
        <f>D14/'2018 9 Months'!$D$4</f>
        <v>1.698727614430676E-2</v>
      </c>
    </row>
    <row r="15" spans="2:7" x14ac:dyDescent="0.2">
      <c r="B15" s="28" t="s">
        <v>250</v>
      </c>
      <c r="C15" s="20">
        <v>83498</v>
      </c>
      <c r="D15" s="20">
        <v>83855</v>
      </c>
      <c r="E15" s="19">
        <f t="shared" si="0"/>
        <v>357</v>
      </c>
      <c r="F15" s="36">
        <f t="shared" si="1"/>
        <v>4.2755515102158139E-3</v>
      </c>
      <c r="G15" s="32">
        <f>D15/'2018 9 Months'!$D$4</f>
        <v>1.4849190975417688E-2</v>
      </c>
    </row>
    <row r="16" spans="2:7" x14ac:dyDescent="0.2">
      <c r="B16" s="28" t="s">
        <v>241</v>
      </c>
      <c r="C16" s="20">
        <v>58573</v>
      </c>
      <c r="D16" s="20">
        <v>55649</v>
      </c>
      <c r="E16" s="19">
        <f t="shared" si="0"/>
        <v>-2924</v>
      </c>
      <c r="F16" s="36">
        <f t="shared" si="1"/>
        <v>-4.9920611886022571E-2</v>
      </c>
      <c r="G16" s="32">
        <f>D16/'2018 9 Months'!$D$4</f>
        <v>9.854422856013581E-3</v>
      </c>
    </row>
    <row r="17" spans="2:7" x14ac:dyDescent="0.2">
      <c r="B17" s="28" t="s">
        <v>233</v>
      </c>
      <c r="C17" s="20">
        <v>35042</v>
      </c>
      <c r="D17" s="20">
        <v>35375</v>
      </c>
      <c r="E17" s="19">
        <f t="shared" si="0"/>
        <v>333</v>
      </c>
      <c r="F17" s="36">
        <f t="shared" si="1"/>
        <v>9.5028822555790187E-3</v>
      </c>
      <c r="G17" s="32">
        <f>D17/'2018 9 Months'!$D$4</f>
        <v>6.2642672560419858E-3</v>
      </c>
    </row>
    <row r="18" spans="2:7" x14ac:dyDescent="0.2">
      <c r="B18" s="28" t="s">
        <v>243</v>
      </c>
      <c r="C18" s="20">
        <v>20219</v>
      </c>
      <c r="D18" s="20">
        <v>29622</v>
      </c>
      <c r="E18" s="19">
        <f t="shared" si="0"/>
        <v>9403</v>
      </c>
      <c r="F18" s="36">
        <f t="shared" si="1"/>
        <v>0.46505761907117066</v>
      </c>
      <c r="G18" s="32">
        <f>D18/'2018 9 Months'!$D$4</f>
        <v>5.2455158914056733E-3</v>
      </c>
    </row>
    <row r="19" spans="2:7" x14ac:dyDescent="0.2">
      <c r="B19" s="28" t="s">
        <v>244</v>
      </c>
      <c r="C19" s="20">
        <v>25323</v>
      </c>
      <c r="D19" s="20">
        <v>26945</v>
      </c>
      <c r="E19" s="19">
        <f t="shared" si="0"/>
        <v>1622</v>
      </c>
      <c r="F19" s="36">
        <f t="shared" si="1"/>
        <v>6.4052442443628316E-2</v>
      </c>
      <c r="G19" s="32">
        <f>D19/'2018 9 Months'!$D$4</f>
        <v>4.7714680201851956E-3</v>
      </c>
    </row>
    <row r="20" spans="2:7" x14ac:dyDescent="0.2">
      <c r="B20" s="28" t="s">
        <v>245</v>
      </c>
      <c r="C20" s="20">
        <v>9940</v>
      </c>
      <c r="D20" s="20">
        <v>12555</v>
      </c>
      <c r="E20" s="19">
        <f t="shared" si="0"/>
        <v>2615</v>
      </c>
      <c r="F20" s="36">
        <f t="shared" si="1"/>
        <v>0.26307847082494967</v>
      </c>
      <c r="G20" s="32">
        <f>D20/'2018 9 Months'!$D$4</f>
        <v>2.2232614953952546E-3</v>
      </c>
    </row>
    <row r="21" spans="2:7" x14ac:dyDescent="0.2">
      <c r="B21" s="28" t="s">
        <v>247</v>
      </c>
      <c r="C21" s="20">
        <v>12542</v>
      </c>
      <c r="D21" s="20">
        <v>10253</v>
      </c>
      <c r="E21" s="19">
        <f t="shared" si="0"/>
        <v>-2289</v>
      </c>
      <c r="F21" s="36">
        <f t="shared" si="1"/>
        <v>-0.18250677722851219</v>
      </c>
      <c r="G21" s="32">
        <f>D21/'2018 9 Months'!$D$4</f>
        <v>1.8156192841328191E-3</v>
      </c>
    </row>
    <row r="22" spans="2:7" x14ac:dyDescent="0.2">
      <c r="B22" s="28" t="s">
        <v>246</v>
      </c>
      <c r="C22" s="20">
        <v>1211</v>
      </c>
      <c r="D22" s="20">
        <v>1491</v>
      </c>
      <c r="E22" s="19">
        <f t="shared" si="0"/>
        <v>280</v>
      </c>
      <c r="F22" s="36">
        <f t="shared" si="1"/>
        <v>0.23121387283236994</v>
      </c>
      <c r="G22" s="32">
        <f>D22/'2018 9 Months'!$D$4</f>
        <v>2.6402890399317597E-4</v>
      </c>
    </row>
    <row r="23" spans="2:7" x14ac:dyDescent="0.2">
      <c r="B23" s="28" t="s">
        <v>267</v>
      </c>
      <c r="C23" s="20">
        <v>0</v>
      </c>
      <c r="D23" s="20">
        <v>360</v>
      </c>
      <c r="E23" s="19">
        <f t="shared" si="0"/>
        <v>360</v>
      </c>
      <c r="F23" s="36"/>
      <c r="G23" s="32">
        <f>D23/'2018 9 Months'!$D$4</f>
        <v>6.3749433559720558E-5</v>
      </c>
    </row>
    <row r="24" spans="2:7" x14ac:dyDescent="0.2">
      <c r="B24" s="28" t="s">
        <v>237</v>
      </c>
      <c r="C24" s="20">
        <v>365</v>
      </c>
      <c r="D24" s="20">
        <v>257</v>
      </c>
      <c r="E24" s="19">
        <f t="shared" si="0"/>
        <v>-108</v>
      </c>
      <c r="F24" s="36">
        <f t="shared" si="1"/>
        <v>-0.29589041095890412</v>
      </c>
      <c r="G24" s="32">
        <f>D24/'2018 9 Months'!$D$4</f>
        <v>4.5510012291244956E-5</v>
      </c>
    </row>
    <row r="25" spans="2:7" ht="13.5" thickBot="1" x14ac:dyDescent="0.25">
      <c r="B25" s="124" t="s">
        <v>232</v>
      </c>
      <c r="C25" s="22">
        <v>141</v>
      </c>
      <c r="D25" s="22">
        <v>70</v>
      </c>
      <c r="E25" s="24">
        <f t="shared" si="0"/>
        <v>-71</v>
      </c>
      <c r="F25" s="37">
        <f t="shared" si="1"/>
        <v>-0.50354609929078009</v>
      </c>
      <c r="G25" s="33">
        <f>D25/'2018 9 Months'!$D$4</f>
        <v>1.2395723192167886E-5</v>
      </c>
    </row>
    <row r="26" spans="2:7" x14ac:dyDescent="0.2">
      <c r="G26" s="44"/>
    </row>
    <row r="27" spans="2:7" x14ac:dyDescent="0.2">
      <c r="G27" s="44"/>
    </row>
    <row r="28" spans="2:7" ht="15.75" customHeight="1" x14ac:dyDescent="0.2">
      <c r="B28" s="134" t="s">
        <v>150</v>
      </c>
      <c r="C28" s="134"/>
      <c r="D28" s="134"/>
      <c r="E28" s="134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7" t="s">
        <v>285</v>
      </c>
      <c r="C2" s="117" t="s">
        <v>280</v>
      </c>
    </row>
    <row r="3" spans="2:3" ht="38.25" x14ac:dyDescent="0.2">
      <c r="B3" s="118" t="s">
        <v>276</v>
      </c>
      <c r="C3" s="119" t="s">
        <v>272</v>
      </c>
    </row>
    <row r="4" spans="2:3" ht="76.5" x14ac:dyDescent="0.2">
      <c r="B4" s="118" t="s">
        <v>277</v>
      </c>
      <c r="C4" s="119" t="s">
        <v>282</v>
      </c>
    </row>
    <row r="5" spans="2:3" ht="25.5" x14ac:dyDescent="0.2">
      <c r="B5" s="120" t="s">
        <v>278</v>
      </c>
      <c r="C5" s="123" t="s">
        <v>283</v>
      </c>
    </row>
    <row r="6" spans="2:3" ht="24.75" customHeight="1" x14ac:dyDescent="0.2">
      <c r="B6" s="120" t="s">
        <v>279</v>
      </c>
      <c r="C6" s="123" t="s">
        <v>284</v>
      </c>
    </row>
    <row r="7" spans="2:3" ht="25.5" x14ac:dyDescent="0.2">
      <c r="B7" s="121" t="s">
        <v>281</v>
      </c>
      <c r="C7" s="122" t="s">
        <v>287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 9 Months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2018-10-02T13:06:30Z</dcterms:modified>
</cp:coreProperties>
</file>