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765"/>
  </bookViews>
  <sheets>
    <sheet name="Region" sheetId="1" r:id="rId1"/>
    <sheet name="Type" sheetId="2" r:id="rId2"/>
    <sheet name="Planned" sheetId="4" r:id="rId3"/>
    <sheet name="Opened (2016-2018)" sheetId="5" r:id="rId4"/>
    <sheet name="Planned and opened Hotels" sheetId="3" r:id="rId5"/>
  </sheets>
  <definedNames>
    <definedName name="_xlnm._FilterDatabase" localSheetId="3" hidden="1">'Opened (2016-2018)'!$B$52:$F$52</definedName>
    <definedName name="_xlnm._FilterDatabase" localSheetId="2" hidden="1">Planned!$B$4:$G$37</definedName>
  </definedNames>
  <calcPr calcId="152511"/>
</workbook>
</file>

<file path=xl/calcChain.xml><?xml version="1.0" encoding="utf-8"?>
<calcChain xmlns="http://schemas.openxmlformats.org/spreadsheetml/2006/main">
  <c r="D15" i="5" l="1"/>
  <c r="F14" i="5"/>
  <c r="F15" i="5" s="1"/>
  <c r="E14" i="5"/>
  <c r="E15" i="5" s="1"/>
  <c r="G40" i="4"/>
  <c r="F40" i="4"/>
  <c r="D6" i="1"/>
  <c r="E6" i="1"/>
  <c r="C6" i="1"/>
  <c r="I4" i="3" l="1"/>
  <c r="J4" i="3"/>
  <c r="H4" i="3"/>
  <c r="H21" i="3"/>
  <c r="I21" i="3"/>
  <c r="J21" i="3"/>
  <c r="D21" i="3" l="1"/>
  <c r="F45" i="5" l="1"/>
  <c r="F46" i="5" s="1"/>
  <c r="D46" i="5"/>
  <c r="F41" i="4"/>
  <c r="G41" i="4"/>
  <c r="E45" i="5"/>
  <c r="E46" i="5" s="1"/>
  <c r="D82" i="5"/>
  <c r="F81" i="5"/>
  <c r="F83" i="5" s="1"/>
  <c r="E81" i="5"/>
  <c r="E83" i="5" s="1"/>
  <c r="D4" i="3" l="1"/>
  <c r="E4" i="3"/>
  <c r="C4" i="3"/>
  <c r="E21" i="3" l="1"/>
  <c r="C21" i="3"/>
  <c r="E41" i="4" l="1"/>
</calcChain>
</file>

<file path=xl/sharedStrings.xml><?xml version="1.0" encoding="utf-8"?>
<sst xmlns="http://schemas.openxmlformats.org/spreadsheetml/2006/main" count="401" uniqueCount="146">
  <si>
    <t>Georgia</t>
  </si>
  <si>
    <t>Tbilisi</t>
  </si>
  <si>
    <t>Ajara</t>
  </si>
  <si>
    <t>Guria</t>
  </si>
  <si>
    <t>Imereti</t>
  </si>
  <si>
    <t>Kakheti</t>
  </si>
  <si>
    <t>Mtskheta-Mtianeti</t>
  </si>
  <si>
    <t>Lower Kartli</t>
  </si>
  <si>
    <t>Inner Kartli</t>
  </si>
  <si>
    <t>Samegrelo-Upper Svaneti</t>
  </si>
  <si>
    <t>Racha-Lechkhumi, Lower Svaneti</t>
  </si>
  <si>
    <t>Samtskhe-Javakheti</t>
  </si>
  <si>
    <t>Region</t>
  </si>
  <si>
    <t>Quantity</t>
  </si>
  <si>
    <t>Number of Rooms</t>
  </si>
  <si>
    <t>Number of Beds</t>
  </si>
  <si>
    <t>Accommodation Units by Region</t>
  </si>
  <si>
    <t>Source:Georgian National Tourism Administration</t>
  </si>
  <si>
    <t>Accommodation Units By type</t>
  </si>
  <si>
    <t>Category</t>
  </si>
  <si>
    <t>Hotel</t>
  </si>
  <si>
    <t>Other</t>
  </si>
  <si>
    <t>Guesthouse</t>
  </si>
  <si>
    <t>Family Hotel</t>
  </si>
  <si>
    <t>Hotels Opened in 2016 by Region</t>
  </si>
  <si>
    <t>Construction of Planned Accommodation Units</t>
  </si>
  <si>
    <t>Hilton Garden Inn</t>
  </si>
  <si>
    <t>Radisson Park Inn</t>
  </si>
  <si>
    <t>Rixos Tbilisi</t>
  </si>
  <si>
    <t xml:space="preserve">Hyatt Regency </t>
  </si>
  <si>
    <t>Radisson BLU Tsinandali</t>
  </si>
  <si>
    <t xml:space="preserve">Babylon Tower </t>
  </si>
  <si>
    <t>Pullman Hotels &amp; Resort</t>
  </si>
  <si>
    <t>Radisson Blu Gudauri</t>
  </si>
  <si>
    <t>Radisson BLU Telegraph</t>
  </si>
  <si>
    <t>Golden Tulip</t>
  </si>
  <si>
    <t>Marriott Autograph Collection-Panorama Freedom Square</t>
  </si>
  <si>
    <t>Marriott Autograph Collection-Panorama Sololaki</t>
  </si>
  <si>
    <t>Swissotel</t>
  </si>
  <si>
    <t>Le Meridien</t>
  </si>
  <si>
    <t>Marriott Autograph Collection-Hotel &amp; Spa Resort</t>
  </si>
  <si>
    <t>EUPHORIA</t>
  </si>
  <si>
    <t>Twin Tower</t>
  </si>
  <si>
    <t>Golden</t>
  </si>
  <si>
    <t>Name</t>
  </si>
  <si>
    <t>City</t>
  </si>
  <si>
    <t>Opening Year</t>
  </si>
  <si>
    <t xml:space="preserve">Number of Rooms </t>
  </si>
  <si>
    <t>Bed Capacity</t>
  </si>
  <si>
    <t>Mtskheta-mtianeti</t>
  </si>
  <si>
    <t>Batumi</t>
  </si>
  <si>
    <t>Tsinandali</t>
  </si>
  <si>
    <t>Kutaisi</t>
  </si>
  <si>
    <t>Gudauri</t>
  </si>
  <si>
    <t>Shekvetili</t>
  </si>
  <si>
    <t>Bakuriani</t>
  </si>
  <si>
    <t>Ureki</t>
  </si>
  <si>
    <t>Telavi</t>
  </si>
  <si>
    <t>Borjomi</t>
  </si>
  <si>
    <t>Ninotsminda</t>
  </si>
  <si>
    <t>Poti</t>
  </si>
  <si>
    <t>Zuzumbo</t>
  </si>
  <si>
    <t>City Avenue</t>
  </si>
  <si>
    <t>Astoria Hotel</t>
  </si>
  <si>
    <t>Crowne Plaza</t>
  </si>
  <si>
    <t>ART BOUTIQUE HOTEL</t>
  </si>
  <si>
    <t>NEXTLEAGUE</t>
  </si>
  <si>
    <t>Castello Mare</t>
  </si>
  <si>
    <t>Millennium Hotel</t>
  </si>
  <si>
    <t>Gonio</t>
  </si>
  <si>
    <t>Sairme</t>
  </si>
  <si>
    <t>Khoni</t>
  </si>
  <si>
    <t>Tsikhisdziri</t>
  </si>
  <si>
    <t>Ganmukhuri</t>
  </si>
  <si>
    <t>Mtskheta</t>
  </si>
  <si>
    <t>Akhalkalaki</t>
  </si>
  <si>
    <t>Mtskheta-MtianeTi</t>
  </si>
  <si>
    <t>Vera Palace</t>
  </si>
  <si>
    <t>Marseli</t>
  </si>
  <si>
    <t>Villa Ikalto Ho-Re-Ka</t>
  </si>
  <si>
    <t>Kolkhi</t>
  </si>
  <si>
    <t>Okros Satsmisi</t>
  </si>
  <si>
    <t>Opimpo</t>
  </si>
  <si>
    <t>Egrisi</t>
  </si>
  <si>
    <t>Margarita</t>
  </si>
  <si>
    <t>PE Srab Adamian</t>
  </si>
  <si>
    <t>Complex Mtsvane Parki</t>
  </si>
  <si>
    <t>Didebuli +</t>
  </si>
  <si>
    <t>Dolabauri</t>
  </si>
  <si>
    <t>Tiflis</t>
  </si>
  <si>
    <t>Jino Wellness Mtskheta</t>
  </si>
  <si>
    <t>Hotels Opened in 2016</t>
  </si>
  <si>
    <t>Interstate Hotels and Resorts</t>
  </si>
  <si>
    <t>Museumi</t>
  </si>
  <si>
    <t xml:space="preserve"> Golden Tulip Borjomi</t>
  </si>
  <si>
    <t>Rooms Hotel</t>
  </si>
  <si>
    <t>Pulmann Hotels &amp; Resort</t>
  </si>
  <si>
    <t>Wellness Resort &amp; Spa on Mtsvane Kontskh</t>
  </si>
  <si>
    <t>Mtsvane Kontskhi</t>
  </si>
  <si>
    <t>Hotels Opened in 2017 by Region</t>
  </si>
  <si>
    <t>Hotels Opened in 2017</t>
  </si>
  <si>
    <t>Quadrum-Gudauri</t>
  </si>
  <si>
    <t>BEST WESTERN</t>
  </si>
  <si>
    <t>Wyndham Batumi</t>
  </si>
  <si>
    <t xml:space="preserve">Tbilis Laerton Hotel </t>
  </si>
  <si>
    <t>Sky Tower Hotel Batumi</t>
  </si>
  <si>
    <t>Hotel Irepalace Batumi</t>
  </si>
  <si>
    <t>Hotel Aivani</t>
  </si>
  <si>
    <t xml:space="preserve">Ibis Styles Tbilisi Center  </t>
  </si>
  <si>
    <t>Courtyard by Marriott</t>
  </si>
  <si>
    <t>Holiday Inn Express</t>
  </si>
  <si>
    <t>Hilton Tbilisi</t>
  </si>
  <si>
    <t>Ramada Resorts</t>
  </si>
  <si>
    <t>Metro Sky Tower</t>
  </si>
  <si>
    <t>Goderzi</t>
  </si>
  <si>
    <t>Gudauri Inn</t>
  </si>
  <si>
    <t>Gallery Palace</t>
  </si>
  <si>
    <t>Alphabet Hotel</t>
  </si>
  <si>
    <t xml:space="preserve">The Grove Design Hotel </t>
  </si>
  <si>
    <t>IOTA HOTEL TBILISI</t>
  </si>
  <si>
    <t xml:space="preserve">Ramada Encore </t>
  </si>
  <si>
    <t>Best Western Plus Bakuriani</t>
  </si>
  <si>
    <t>Best WESTERN  Plus Batumi</t>
  </si>
  <si>
    <t>Holidey INN</t>
  </si>
  <si>
    <t>Tabori Ridge Recreation &amp; Golf Resort</t>
  </si>
  <si>
    <t>Ameri Plaza</t>
  </si>
  <si>
    <t>Hotel Patrioti</t>
  </si>
  <si>
    <t xml:space="preserve">Ramada </t>
  </si>
  <si>
    <t>Stamba</t>
  </si>
  <si>
    <t>Hotel Mountain Mestia</t>
  </si>
  <si>
    <t>King David</t>
  </si>
  <si>
    <t>Mestia</t>
  </si>
  <si>
    <t>Total</t>
  </si>
  <si>
    <t>Metekhi Line Hotel</t>
  </si>
  <si>
    <t>Greenwood Hotel</t>
  </si>
  <si>
    <t xml:space="preserve">Best Western Premier Batumi </t>
  </si>
  <si>
    <t xml:space="preserve">Best Western Tbilisi City Centre </t>
  </si>
  <si>
    <t xml:space="preserve">Best Western Sairme Resorts </t>
  </si>
  <si>
    <t>Moxy by Marriott</t>
  </si>
  <si>
    <t>Hotel Porta Caucasia Kazbegi</t>
  </si>
  <si>
    <t>Ambassadori Kachreti</t>
  </si>
  <si>
    <t>Timber Boutique Hotel</t>
  </si>
  <si>
    <t>Akhasheni Wine Resort</t>
  </si>
  <si>
    <t>Hotels Opened in 2018</t>
  </si>
  <si>
    <t>Gurjaani</t>
  </si>
  <si>
    <t>Kazbegi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</si>
</sst>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</cellStyleXfs>
  <cellXfs count="61">
    <xf numFmtId="0" fontId="0" fillId="0" borderId="0" xfId="0"/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2" fillId="6" borderId="3" xfId="1" applyNumberFormat="1" applyFont="1" applyFill="1" applyBorder="1" applyAlignment="1">
      <alignment horizontal="center" vertical="center" wrapText="1"/>
    </xf>
    <xf numFmtId="0" fontId="2" fillId="6" borderId="2" xfId="1" applyNumberFormat="1" applyFont="1" applyFill="1" applyBorder="1" applyAlignment="1">
      <alignment horizontal="center" vertical="center" wrapText="1"/>
    </xf>
    <xf numFmtId="0" fontId="4" fillId="4" borderId="3" xfId="2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3" fontId="4" fillId="4" borderId="3" xfId="2" applyNumberFormat="1" applyFont="1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" fontId="0" fillId="5" borderId="2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0" fontId="2" fillId="6" borderId="7" xfId="1" applyNumberFormat="1" applyFont="1" applyFill="1" applyBorder="1" applyAlignment="1">
      <alignment horizontal="center" vertical="center" wrapText="1"/>
    </xf>
    <xf numFmtId="0" fontId="4" fillId="4" borderId="2" xfId="2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0" fillId="0" borderId="0" xfId="0" applyFill="1"/>
    <xf numFmtId="0" fontId="10" fillId="0" borderId="2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3" fontId="0" fillId="5" borderId="0" xfId="0" applyNumberFormat="1" applyFill="1" applyBorder="1" applyAlignment="1">
      <alignment horizontal="center" vertical="center"/>
    </xf>
    <xf numFmtId="1" fontId="0" fillId="5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5" borderId="4" xfId="0" applyNumberFormat="1" applyFill="1" applyBorder="1" applyAlignment="1">
      <alignment horizontal="center" vertical="center"/>
    </xf>
    <xf numFmtId="1" fontId="0" fillId="5" borderId="6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" fontId="0" fillId="5" borderId="5" xfId="0" applyNumberFormat="1" applyFill="1" applyBorder="1" applyAlignment="1">
      <alignment horizontal="center" vertical="center"/>
    </xf>
  </cellXfs>
  <cellStyles count="3">
    <cellStyle name="Accent3" xfId="2" builtinId="37"/>
    <cellStyle name="Calculation" xfId="1" builtinId="2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0"/>
  <sheetViews>
    <sheetView tabSelected="1" workbookViewId="0">
      <selection activeCell="B3" sqref="B3:E3"/>
    </sheetView>
  </sheetViews>
  <sheetFormatPr defaultRowHeight="15" x14ac:dyDescent="0.25"/>
  <cols>
    <col min="2" max="2" width="33" customWidth="1"/>
    <col min="3" max="3" width="19.140625" customWidth="1"/>
    <col min="4" max="4" width="18.85546875" customWidth="1"/>
    <col min="5" max="5" width="20.7109375" customWidth="1"/>
  </cols>
  <sheetData>
    <row r="3" spans="2:5" ht="23.25" customHeight="1" x14ac:dyDescent="0.25">
      <c r="B3" s="37" t="s">
        <v>16</v>
      </c>
      <c r="C3" s="37"/>
      <c r="D3" s="37"/>
      <c r="E3" s="37"/>
    </row>
    <row r="5" spans="2:5" ht="42.75" customHeight="1" x14ac:dyDescent="0.25">
      <c r="B5" s="3" t="s">
        <v>12</v>
      </c>
      <c r="C5" s="3" t="s">
        <v>13</v>
      </c>
      <c r="D5" s="3" t="s">
        <v>14</v>
      </c>
      <c r="E5" s="3" t="s">
        <v>15</v>
      </c>
    </row>
    <row r="6" spans="2:5" ht="21" customHeight="1" x14ac:dyDescent="0.25">
      <c r="B6" s="5" t="s">
        <v>0</v>
      </c>
      <c r="C6" s="8">
        <f>SUM(C7:C17)</f>
        <v>2342</v>
      </c>
      <c r="D6" s="8">
        <f t="shared" ref="D6:E6" si="0">SUM(D7:D17)</f>
        <v>34037</v>
      </c>
      <c r="E6" s="8">
        <f t="shared" si="0"/>
        <v>83977</v>
      </c>
    </row>
    <row r="7" spans="2:5" x14ac:dyDescent="0.25">
      <c r="B7" s="1" t="s">
        <v>2</v>
      </c>
      <c r="C7" s="1">
        <v>474</v>
      </c>
      <c r="D7" s="10">
        <v>10385</v>
      </c>
      <c r="E7" s="10">
        <v>25842</v>
      </c>
    </row>
    <row r="8" spans="2:5" x14ac:dyDescent="0.25">
      <c r="B8" s="1" t="s">
        <v>3</v>
      </c>
      <c r="C8" s="1">
        <v>108</v>
      </c>
      <c r="D8" s="10">
        <v>1760</v>
      </c>
      <c r="E8" s="10">
        <v>4625</v>
      </c>
    </row>
    <row r="9" spans="2:5" x14ac:dyDescent="0.25">
      <c r="B9" s="1" t="s">
        <v>1</v>
      </c>
      <c r="C9" s="1">
        <v>453</v>
      </c>
      <c r="D9" s="10">
        <v>8548</v>
      </c>
      <c r="E9" s="10">
        <v>19386</v>
      </c>
    </row>
    <row r="10" spans="2:5" x14ac:dyDescent="0.25">
      <c r="B10" s="1" t="s">
        <v>4</v>
      </c>
      <c r="C10" s="1">
        <v>161</v>
      </c>
      <c r="D10" s="10">
        <v>2113</v>
      </c>
      <c r="E10" s="10">
        <v>4988</v>
      </c>
    </row>
    <row r="11" spans="2:5" x14ac:dyDescent="0.25">
      <c r="B11" s="1" t="s">
        <v>5</v>
      </c>
      <c r="C11" s="1">
        <v>188</v>
      </c>
      <c r="D11" s="10">
        <v>1548</v>
      </c>
      <c r="E11" s="10">
        <v>3710</v>
      </c>
    </row>
    <row r="12" spans="2:5" x14ac:dyDescent="0.25">
      <c r="B12" s="1" t="s">
        <v>6</v>
      </c>
      <c r="C12" s="1">
        <v>161</v>
      </c>
      <c r="D12" s="10">
        <v>2160</v>
      </c>
      <c r="E12" s="10">
        <v>5517</v>
      </c>
    </row>
    <row r="13" spans="2:5" x14ac:dyDescent="0.25">
      <c r="B13" s="1" t="s">
        <v>10</v>
      </c>
      <c r="C13" s="1">
        <v>68</v>
      </c>
      <c r="D13" s="1">
        <v>498</v>
      </c>
      <c r="E13" s="10">
        <v>1458</v>
      </c>
    </row>
    <row r="14" spans="2:5" x14ac:dyDescent="0.25">
      <c r="B14" s="1" t="s">
        <v>9</v>
      </c>
      <c r="C14" s="1">
        <v>483</v>
      </c>
      <c r="D14" s="10">
        <v>2958</v>
      </c>
      <c r="E14" s="10">
        <v>7409</v>
      </c>
    </row>
    <row r="15" spans="2:5" x14ac:dyDescent="0.25">
      <c r="B15" s="2" t="s">
        <v>11</v>
      </c>
      <c r="C15" s="2">
        <v>208</v>
      </c>
      <c r="D15" s="9">
        <v>3669</v>
      </c>
      <c r="E15" s="9">
        <v>10003</v>
      </c>
    </row>
    <row r="16" spans="2:5" x14ac:dyDescent="0.25">
      <c r="B16" s="2" t="s">
        <v>7</v>
      </c>
      <c r="C16" s="2">
        <v>16</v>
      </c>
      <c r="D16" s="2">
        <v>235</v>
      </c>
      <c r="E16" s="2">
        <v>554</v>
      </c>
    </row>
    <row r="17" spans="2:5" x14ac:dyDescent="0.25">
      <c r="B17" s="2" t="s">
        <v>8</v>
      </c>
      <c r="C17" s="2">
        <v>22</v>
      </c>
      <c r="D17" s="2">
        <v>163</v>
      </c>
      <c r="E17" s="2">
        <v>485</v>
      </c>
    </row>
    <row r="20" spans="2:5" x14ac:dyDescent="0.25">
      <c r="B20" s="38" t="s">
        <v>17</v>
      </c>
      <c r="C20" s="38"/>
    </row>
  </sheetData>
  <sortState ref="B8:E18">
    <sortCondition ref="B8"/>
  </sortState>
  <mergeCells count="2">
    <mergeCell ref="B3:E3"/>
    <mergeCell ref="B20:C20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2"/>
  <sheetViews>
    <sheetView workbookViewId="0">
      <selection activeCell="B3" sqref="B3:E3"/>
    </sheetView>
  </sheetViews>
  <sheetFormatPr defaultRowHeight="15" x14ac:dyDescent="0.25"/>
  <cols>
    <col min="2" max="2" width="29.140625" customWidth="1"/>
    <col min="3" max="3" width="20.7109375" customWidth="1"/>
    <col min="4" max="4" width="19.5703125" customWidth="1"/>
    <col min="5" max="5" width="21.42578125" customWidth="1"/>
  </cols>
  <sheetData>
    <row r="3" spans="2:5" ht="26.25" customHeight="1" x14ac:dyDescent="0.25">
      <c r="B3" s="39" t="s">
        <v>18</v>
      </c>
      <c r="C3" s="39"/>
      <c r="D3" s="39"/>
      <c r="E3" s="39"/>
    </row>
    <row r="5" spans="2:5" ht="46.5" customHeight="1" x14ac:dyDescent="0.25">
      <c r="B5" s="4" t="s">
        <v>19</v>
      </c>
      <c r="C5" s="3" t="s">
        <v>13</v>
      </c>
      <c r="D5" s="3" t="s">
        <v>14</v>
      </c>
      <c r="E5" s="3" t="s">
        <v>15</v>
      </c>
    </row>
    <row r="6" spans="2:5" x14ac:dyDescent="0.25">
      <c r="B6" s="1" t="s">
        <v>20</v>
      </c>
      <c r="C6" s="1">
        <v>842</v>
      </c>
      <c r="D6" s="10">
        <v>23083</v>
      </c>
      <c r="E6" s="10">
        <v>53413</v>
      </c>
    </row>
    <row r="7" spans="2:5" x14ac:dyDescent="0.25">
      <c r="B7" s="1" t="s">
        <v>23</v>
      </c>
      <c r="C7" s="1">
        <v>938</v>
      </c>
      <c r="D7" s="10">
        <v>6419</v>
      </c>
      <c r="E7" s="10">
        <v>17073</v>
      </c>
    </row>
    <row r="8" spans="2:5" x14ac:dyDescent="0.25">
      <c r="B8" s="1" t="s">
        <v>22</v>
      </c>
      <c r="C8" s="1">
        <v>397</v>
      </c>
      <c r="D8" s="10">
        <v>2893</v>
      </c>
      <c r="E8" s="10">
        <v>7717</v>
      </c>
    </row>
    <row r="9" spans="2:5" x14ac:dyDescent="0.25">
      <c r="B9" s="1" t="s">
        <v>21</v>
      </c>
      <c r="C9" s="1">
        <v>165</v>
      </c>
      <c r="D9" s="10">
        <v>1642</v>
      </c>
      <c r="E9" s="10">
        <v>5774</v>
      </c>
    </row>
    <row r="12" spans="2:5" x14ac:dyDescent="0.25">
      <c r="B12" s="38" t="s">
        <v>17</v>
      </c>
      <c r="C12" s="38"/>
    </row>
  </sheetData>
  <mergeCells count="2">
    <mergeCell ref="B3:E3"/>
    <mergeCell ref="B12:C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G46"/>
  <sheetViews>
    <sheetView workbookViewId="0">
      <selection activeCell="B2" sqref="B2:G2"/>
    </sheetView>
  </sheetViews>
  <sheetFormatPr defaultRowHeight="15" x14ac:dyDescent="0.25"/>
  <cols>
    <col min="2" max="2" width="45.140625" customWidth="1"/>
    <col min="3" max="3" width="27.5703125" bestFit="1" customWidth="1"/>
    <col min="4" max="4" width="24.140625" customWidth="1"/>
    <col min="5" max="5" width="16.5703125" customWidth="1"/>
    <col min="6" max="6" width="20.140625" customWidth="1"/>
    <col min="7" max="7" width="17" customWidth="1"/>
  </cols>
  <sheetData>
    <row r="2" spans="2:7" ht="25.5" customHeight="1" x14ac:dyDescent="0.25">
      <c r="B2" s="40" t="s">
        <v>25</v>
      </c>
      <c r="C2" s="41"/>
      <c r="D2" s="41"/>
      <c r="E2" s="41"/>
      <c r="F2" s="41"/>
      <c r="G2" s="42"/>
    </row>
    <row r="3" spans="2:7" x14ac:dyDescent="0.25">
      <c r="C3" s="11"/>
      <c r="D3" s="11"/>
      <c r="E3" s="11"/>
      <c r="F3" s="11"/>
      <c r="G3" s="11"/>
    </row>
    <row r="4" spans="2:7" ht="45" customHeight="1" x14ac:dyDescent="0.25">
      <c r="B4" s="4" t="s">
        <v>44</v>
      </c>
      <c r="C4" s="4" t="s">
        <v>12</v>
      </c>
      <c r="D4" s="4" t="s">
        <v>45</v>
      </c>
      <c r="E4" s="4" t="s">
        <v>46</v>
      </c>
      <c r="F4" s="4" t="s">
        <v>47</v>
      </c>
      <c r="G4" s="4" t="s">
        <v>48</v>
      </c>
    </row>
    <row r="5" spans="2:7" x14ac:dyDescent="0.25">
      <c r="B5" s="1" t="s">
        <v>31</v>
      </c>
      <c r="C5" s="1" t="s">
        <v>2</v>
      </c>
      <c r="D5" s="2" t="s">
        <v>50</v>
      </c>
      <c r="E5" s="12">
        <v>2018</v>
      </c>
      <c r="F5" s="1">
        <v>168</v>
      </c>
      <c r="G5" s="1">
        <v>336</v>
      </c>
    </row>
    <row r="6" spans="2:7" x14ac:dyDescent="0.25">
      <c r="B6" s="1" t="s">
        <v>109</v>
      </c>
      <c r="C6" s="1" t="s">
        <v>2</v>
      </c>
      <c r="D6" s="2" t="s">
        <v>50</v>
      </c>
      <c r="E6" s="12">
        <v>2019</v>
      </c>
      <c r="F6" s="1">
        <v>150</v>
      </c>
      <c r="G6" s="1">
        <v>300</v>
      </c>
    </row>
    <row r="7" spans="2:7" x14ac:dyDescent="0.25">
      <c r="B7" s="2" t="s">
        <v>38</v>
      </c>
      <c r="C7" s="1" t="s">
        <v>2</v>
      </c>
      <c r="D7" s="2" t="s">
        <v>50</v>
      </c>
      <c r="E7" s="12">
        <v>2019</v>
      </c>
      <c r="F7" s="2">
        <v>186</v>
      </c>
      <c r="G7" s="2">
        <v>360</v>
      </c>
    </row>
    <row r="8" spans="2:7" x14ac:dyDescent="0.25">
      <c r="B8" s="1" t="s">
        <v>39</v>
      </c>
      <c r="C8" s="1" t="s">
        <v>2</v>
      </c>
      <c r="D8" s="2" t="s">
        <v>50</v>
      </c>
      <c r="E8" s="12">
        <v>2018</v>
      </c>
      <c r="F8" s="1">
        <v>110</v>
      </c>
      <c r="G8" s="1">
        <v>230</v>
      </c>
    </row>
    <row r="9" spans="2:7" x14ac:dyDescent="0.25">
      <c r="B9" s="6" t="s">
        <v>92</v>
      </c>
      <c r="C9" s="1" t="s">
        <v>2</v>
      </c>
      <c r="D9" s="2" t="s">
        <v>50</v>
      </c>
      <c r="E9" s="12">
        <v>2019</v>
      </c>
      <c r="F9" s="1">
        <v>220</v>
      </c>
      <c r="G9" s="1"/>
    </row>
    <row r="10" spans="2:7" x14ac:dyDescent="0.25">
      <c r="B10" s="1" t="s">
        <v>96</v>
      </c>
      <c r="C10" s="1" t="s">
        <v>2</v>
      </c>
      <c r="D10" s="2" t="s">
        <v>50</v>
      </c>
      <c r="E10" s="12">
        <v>2018</v>
      </c>
      <c r="F10" s="1">
        <v>310</v>
      </c>
      <c r="G10" s="1"/>
    </row>
    <row r="11" spans="2:7" x14ac:dyDescent="0.25">
      <c r="B11" s="1" t="s">
        <v>97</v>
      </c>
      <c r="C11" s="1" t="s">
        <v>2</v>
      </c>
      <c r="D11" s="1" t="s">
        <v>98</v>
      </c>
      <c r="E11" s="12">
        <v>2019</v>
      </c>
      <c r="F11" s="1">
        <v>280</v>
      </c>
      <c r="G11" s="1"/>
    </row>
    <row r="12" spans="2:7" x14ac:dyDescent="0.25">
      <c r="B12" s="2" t="s">
        <v>112</v>
      </c>
      <c r="C12" s="1" t="s">
        <v>2</v>
      </c>
      <c r="D12" s="2" t="s">
        <v>114</v>
      </c>
      <c r="E12" s="12">
        <v>2018</v>
      </c>
      <c r="F12" s="2">
        <v>115</v>
      </c>
      <c r="G12" s="2">
        <v>200</v>
      </c>
    </row>
    <row r="13" spans="2:7" x14ac:dyDescent="0.25">
      <c r="B13" s="1" t="s">
        <v>113</v>
      </c>
      <c r="C13" s="1" t="s">
        <v>2</v>
      </c>
      <c r="D13" s="2" t="s">
        <v>114</v>
      </c>
      <c r="E13" s="12">
        <v>2018</v>
      </c>
      <c r="F13" s="1">
        <v>190</v>
      </c>
      <c r="G13" s="1">
        <v>250</v>
      </c>
    </row>
    <row r="14" spans="2:7" x14ac:dyDescent="0.25">
      <c r="B14" s="1" t="s">
        <v>42</v>
      </c>
      <c r="C14" s="1" t="s">
        <v>2</v>
      </c>
      <c r="D14" s="2" t="s">
        <v>50</v>
      </c>
      <c r="E14" s="12">
        <v>2018</v>
      </c>
      <c r="F14" s="1">
        <v>350</v>
      </c>
      <c r="G14" s="1"/>
    </row>
    <row r="15" spans="2:7" x14ac:dyDescent="0.25">
      <c r="B15" s="1" t="s">
        <v>135</v>
      </c>
      <c r="C15" s="1" t="s">
        <v>2</v>
      </c>
      <c r="D15" s="2" t="s">
        <v>50</v>
      </c>
      <c r="E15" s="12">
        <v>2018</v>
      </c>
      <c r="F15" s="1">
        <v>104</v>
      </c>
      <c r="G15" s="1">
        <v>208</v>
      </c>
    </row>
    <row r="16" spans="2:7" x14ac:dyDescent="0.25">
      <c r="B16" s="1" t="s">
        <v>40</v>
      </c>
      <c r="C16" s="1" t="s">
        <v>3</v>
      </c>
      <c r="D16" s="2" t="s">
        <v>54</v>
      </c>
      <c r="E16" s="12">
        <v>2018</v>
      </c>
      <c r="F16" s="1">
        <v>220</v>
      </c>
      <c r="G16" s="1">
        <v>440</v>
      </c>
    </row>
    <row r="17" spans="2:7" x14ac:dyDescent="0.25">
      <c r="B17" s="1" t="s">
        <v>120</v>
      </c>
      <c r="C17" s="2" t="s">
        <v>4</v>
      </c>
      <c r="D17" s="9" t="s">
        <v>52</v>
      </c>
      <c r="E17" s="12">
        <v>2019</v>
      </c>
      <c r="F17" s="1">
        <v>120</v>
      </c>
      <c r="G17" s="1">
        <v>240</v>
      </c>
    </row>
    <row r="18" spans="2:7" x14ac:dyDescent="0.25">
      <c r="B18" s="1" t="s">
        <v>137</v>
      </c>
      <c r="C18" s="1" t="s">
        <v>4</v>
      </c>
      <c r="D18" s="2" t="s">
        <v>70</v>
      </c>
      <c r="E18" s="12">
        <v>2018</v>
      </c>
      <c r="F18" s="1">
        <v>81</v>
      </c>
      <c r="G18" s="1">
        <v>170</v>
      </c>
    </row>
    <row r="19" spans="2:7" x14ac:dyDescent="0.25">
      <c r="B19" s="1" t="s">
        <v>30</v>
      </c>
      <c r="C19" s="1" t="s">
        <v>5</v>
      </c>
      <c r="D19" s="2" t="s">
        <v>51</v>
      </c>
      <c r="E19" s="12">
        <v>2018</v>
      </c>
      <c r="F19" s="1">
        <v>111</v>
      </c>
      <c r="G19" s="1">
        <v>200</v>
      </c>
    </row>
    <row r="20" spans="2:7" x14ac:dyDescent="0.25">
      <c r="B20" s="1" t="s">
        <v>123</v>
      </c>
      <c r="C20" s="1" t="s">
        <v>5</v>
      </c>
      <c r="D20" s="2" t="s">
        <v>57</v>
      </c>
      <c r="E20" s="12">
        <v>2018</v>
      </c>
      <c r="F20" s="1">
        <v>85</v>
      </c>
      <c r="G20" s="1">
        <v>160</v>
      </c>
    </row>
    <row r="21" spans="2:7" x14ac:dyDescent="0.25">
      <c r="B21" s="1" t="s">
        <v>35</v>
      </c>
      <c r="C21" s="1" t="s">
        <v>5</v>
      </c>
      <c r="D21" s="2" t="s">
        <v>57</v>
      </c>
      <c r="E21" s="1">
        <v>2019</v>
      </c>
      <c r="F21" s="1">
        <v>101</v>
      </c>
      <c r="G21" s="1">
        <v>200</v>
      </c>
    </row>
    <row r="22" spans="2:7" x14ac:dyDescent="0.25">
      <c r="B22" s="1" t="s">
        <v>33</v>
      </c>
      <c r="C22" s="1" t="s">
        <v>49</v>
      </c>
      <c r="D22" s="9" t="s">
        <v>53</v>
      </c>
      <c r="E22" s="12">
        <v>2019</v>
      </c>
      <c r="F22" s="1">
        <v>105</v>
      </c>
      <c r="G22" s="1">
        <v>240</v>
      </c>
    </row>
    <row r="23" spans="2:7" x14ac:dyDescent="0.25">
      <c r="B23" s="1" t="s">
        <v>95</v>
      </c>
      <c r="C23" s="1" t="s">
        <v>11</v>
      </c>
      <c r="D23" s="2" t="s">
        <v>55</v>
      </c>
      <c r="E23" s="12">
        <v>2018</v>
      </c>
      <c r="F23" s="1">
        <v>100</v>
      </c>
      <c r="G23" s="1">
        <v>200</v>
      </c>
    </row>
    <row r="24" spans="2:7" x14ac:dyDescent="0.25">
      <c r="B24" s="1" t="s">
        <v>136</v>
      </c>
      <c r="C24" s="1" t="s">
        <v>1</v>
      </c>
      <c r="D24" s="2" t="s">
        <v>1</v>
      </c>
      <c r="E24" s="12">
        <v>2018</v>
      </c>
      <c r="F24" s="1">
        <v>44</v>
      </c>
      <c r="G24" s="1">
        <v>82</v>
      </c>
    </row>
    <row r="25" spans="2:7" x14ac:dyDescent="0.25">
      <c r="B25" s="1" t="s">
        <v>26</v>
      </c>
      <c r="C25" s="2" t="s">
        <v>1</v>
      </c>
      <c r="D25" s="9" t="s">
        <v>1</v>
      </c>
      <c r="E25" s="12">
        <v>2018</v>
      </c>
      <c r="F25" s="1">
        <v>165</v>
      </c>
      <c r="G25" s="1">
        <v>330</v>
      </c>
    </row>
    <row r="26" spans="2:7" x14ac:dyDescent="0.25">
      <c r="B26" s="1" t="s">
        <v>27</v>
      </c>
      <c r="C26" s="2" t="s">
        <v>1</v>
      </c>
      <c r="D26" s="9" t="s">
        <v>1</v>
      </c>
      <c r="E26" s="12">
        <v>2018</v>
      </c>
      <c r="F26" s="1">
        <v>200</v>
      </c>
      <c r="G26" s="1">
        <v>400</v>
      </c>
    </row>
    <row r="27" spans="2:7" x14ac:dyDescent="0.25">
      <c r="B27" s="1" t="s">
        <v>28</v>
      </c>
      <c r="C27" s="2" t="s">
        <v>1</v>
      </c>
      <c r="D27" s="9" t="s">
        <v>1</v>
      </c>
      <c r="E27" s="12">
        <v>2018</v>
      </c>
      <c r="F27" s="1">
        <v>143</v>
      </c>
      <c r="G27" s="1">
        <v>300</v>
      </c>
    </row>
    <row r="28" spans="2:7" x14ac:dyDescent="0.25">
      <c r="B28" s="1" t="s">
        <v>29</v>
      </c>
      <c r="C28" s="2" t="s">
        <v>1</v>
      </c>
      <c r="D28" s="9" t="s">
        <v>1</v>
      </c>
      <c r="E28" s="12">
        <v>2019</v>
      </c>
      <c r="F28" s="1">
        <v>170</v>
      </c>
      <c r="G28" s="1">
        <v>340</v>
      </c>
    </row>
    <row r="29" spans="2:7" x14ac:dyDescent="0.25">
      <c r="B29" s="1" t="s">
        <v>32</v>
      </c>
      <c r="C29" s="2" t="s">
        <v>1</v>
      </c>
      <c r="D29" s="9" t="s">
        <v>1</v>
      </c>
      <c r="E29" s="12">
        <v>2018</v>
      </c>
      <c r="F29" s="1">
        <v>234</v>
      </c>
      <c r="G29" s="1">
        <v>400</v>
      </c>
    </row>
    <row r="30" spans="2:7" x14ac:dyDescent="0.25">
      <c r="B30" s="1" t="s">
        <v>34</v>
      </c>
      <c r="C30" s="2" t="s">
        <v>1</v>
      </c>
      <c r="D30" s="9" t="s">
        <v>1</v>
      </c>
      <c r="E30" s="12">
        <v>2018</v>
      </c>
      <c r="F30" s="1">
        <v>189</v>
      </c>
      <c r="G30" s="1">
        <v>350</v>
      </c>
    </row>
    <row r="31" spans="2:7" x14ac:dyDescent="0.25">
      <c r="B31" s="1" t="s">
        <v>127</v>
      </c>
      <c r="C31" s="2" t="s">
        <v>1</v>
      </c>
      <c r="D31" s="9" t="s">
        <v>1</v>
      </c>
      <c r="E31" s="12">
        <v>2019</v>
      </c>
      <c r="F31" s="1">
        <v>125</v>
      </c>
      <c r="G31" s="1">
        <v>190</v>
      </c>
    </row>
    <row r="32" spans="2:7" x14ac:dyDescent="0.25">
      <c r="B32" s="1" t="s">
        <v>35</v>
      </c>
      <c r="C32" s="2" t="s">
        <v>1</v>
      </c>
      <c r="D32" s="9" t="s">
        <v>1</v>
      </c>
      <c r="E32" s="12">
        <v>2018</v>
      </c>
      <c r="F32" s="1">
        <v>80</v>
      </c>
      <c r="G32" s="1">
        <v>160</v>
      </c>
    </row>
    <row r="33" spans="2:7" x14ac:dyDescent="0.25">
      <c r="B33" s="6" t="s">
        <v>36</v>
      </c>
      <c r="C33" s="6" t="s">
        <v>1</v>
      </c>
      <c r="D33" s="22" t="s">
        <v>1</v>
      </c>
      <c r="E33" s="13">
        <v>2018</v>
      </c>
      <c r="F33" s="6">
        <v>220</v>
      </c>
      <c r="G33" s="6">
        <v>440</v>
      </c>
    </row>
    <row r="34" spans="2:7" x14ac:dyDescent="0.25">
      <c r="B34" s="1" t="s">
        <v>37</v>
      </c>
      <c r="C34" s="2" t="s">
        <v>1</v>
      </c>
      <c r="D34" s="9" t="s">
        <v>1</v>
      </c>
      <c r="E34" s="12">
        <v>2018</v>
      </c>
      <c r="F34" s="1">
        <v>187</v>
      </c>
      <c r="G34" s="1">
        <v>400</v>
      </c>
    </row>
    <row r="35" spans="2:7" x14ac:dyDescent="0.25">
      <c r="B35" s="1" t="s">
        <v>110</v>
      </c>
      <c r="C35" s="2" t="s">
        <v>1</v>
      </c>
      <c r="D35" s="9" t="s">
        <v>1</v>
      </c>
      <c r="E35" s="12">
        <v>2018</v>
      </c>
      <c r="F35" s="1">
        <v>121</v>
      </c>
      <c r="G35" s="1">
        <v>240</v>
      </c>
    </row>
    <row r="36" spans="2:7" x14ac:dyDescent="0.25">
      <c r="B36" s="1" t="s">
        <v>111</v>
      </c>
      <c r="C36" s="2" t="s">
        <v>1</v>
      </c>
      <c r="D36" s="9" t="s">
        <v>1</v>
      </c>
      <c r="E36" s="12">
        <v>2019</v>
      </c>
      <c r="F36" s="1">
        <v>200</v>
      </c>
      <c r="G36" s="1">
        <v>350</v>
      </c>
    </row>
    <row r="37" spans="2:7" x14ac:dyDescent="0.25">
      <c r="B37" s="1" t="s">
        <v>124</v>
      </c>
      <c r="C37" s="2" t="s">
        <v>1</v>
      </c>
      <c r="D37" s="9" t="s">
        <v>1</v>
      </c>
      <c r="E37" s="12">
        <v>2018</v>
      </c>
      <c r="F37" s="1">
        <v>100</v>
      </c>
      <c r="G37" s="1">
        <v>200</v>
      </c>
    </row>
    <row r="38" spans="2:7" ht="22.5" customHeight="1" x14ac:dyDescent="0.25">
      <c r="B38" s="29"/>
      <c r="C38" s="30"/>
      <c r="D38" s="31"/>
      <c r="E38" s="32"/>
      <c r="F38" s="29"/>
      <c r="G38" s="29"/>
    </row>
    <row r="39" spans="2:7" ht="30" customHeight="1" x14ac:dyDescent="0.25">
      <c r="B39" s="43"/>
      <c r="C39" s="44"/>
      <c r="D39" s="45"/>
      <c r="E39" s="24" t="s">
        <v>13</v>
      </c>
      <c r="F39" s="24" t="s">
        <v>14</v>
      </c>
      <c r="G39" s="24" t="s">
        <v>15</v>
      </c>
    </row>
    <row r="40" spans="2:7" ht="22.5" customHeight="1" x14ac:dyDescent="0.25">
      <c r="B40" s="43" t="s">
        <v>132</v>
      </c>
      <c r="C40" s="44"/>
      <c r="D40" s="45"/>
      <c r="E40" s="1">
        <v>33</v>
      </c>
      <c r="F40" s="1">
        <f>SUM(F3:F37)</f>
        <v>5284</v>
      </c>
      <c r="G40" s="1">
        <f>SUM(G3:G37)</f>
        <v>7916</v>
      </c>
    </row>
    <row r="41" spans="2:7" x14ac:dyDescent="0.25">
      <c r="B41" s="46" t="s">
        <v>21</v>
      </c>
      <c r="C41" s="47"/>
      <c r="D41" s="48"/>
      <c r="E41" s="23">
        <f>E42-E40</f>
        <v>186</v>
      </c>
      <c r="F41" s="23">
        <f>F42-F40</f>
        <v>7464</v>
      </c>
      <c r="G41" s="23">
        <f>G42-G40</f>
        <v>14690</v>
      </c>
    </row>
    <row r="42" spans="2:7" x14ac:dyDescent="0.25">
      <c r="B42" s="49" t="s">
        <v>132</v>
      </c>
      <c r="C42" s="50"/>
      <c r="D42" s="51"/>
      <c r="E42" s="21">
        <v>219</v>
      </c>
      <c r="F42" s="21">
        <v>12748</v>
      </c>
      <c r="G42" s="21">
        <v>22606</v>
      </c>
    </row>
    <row r="43" spans="2:7" x14ac:dyDescent="0.25">
      <c r="F43" s="29"/>
      <c r="G43" s="29"/>
    </row>
    <row r="46" spans="2:7" x14ac:dyDescent="0.25">
      <c r="B46" s="38" t="s">
        <v>17</v>
      </c>
      <c r="C46" s="38"/>
    </row>
  </sheetData>
  <sortState ref="B5:G38">
    <sortCondition ref="C5"/>
  </sortState>
  <mergeCells count="6">
    <mergeCell ref="B2:G2"/>
    <mergeCell ref="B46:C46"/>
    <mergeCell ref="B39:D39"/>
    <mergeCell ref="B40:D40"/>
    <mergeCell ref="B41:D41"/>
    <mergeCell ref="B42:D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2"/>
  <sheetViews>
    <sheetView workbookViewId="0">
      <selection activeCell="B2" sqref="B2:F2"/>
    </sheetView>
  </sheetViews>
  <sheetFormatPr defaultRowHeight="15" x14ac:dyDescent="0.25"/>
  <cols>
    <col min="1" max="1" width="13.42578125" customWidth="1"/>
    <col min="2" max="2" width="38.42578125" bestFit="1" customWidth="1"/>
    <col min="3" max="3" width="23.7109375" customWidth="1"/>
    <col min="4" max="4" width="21.7109375" customWidth="1"/>
    <col min="5" max="5" width="22.140625" customWidth="1"/>
    <col min="6" max="6" width="18.42578125" customWidth="1"/>
  </cols>
  <sheetData>
    <row r="2" spans="2:6" ht="24.75" customHeight="1" x14ac:dyDescent="0.25">
      <c r="B2" s="52" t="s">
        <v>143</v>
      </c>
      <c r="C2" s="52"/>
      <c r="D2" s="52"/>
      <c r="E2" s="52"/>
      <c r="F2" s="52"/>
    </row>
    <row r="3" spans="2:6" x14ac:dyDescent="0.25">
      <c r="B3" s="33"/>
      <c r="C3" s="33"/>
      <c r="D3" s="34"/>
      <c r="E3" s="35"/>
      <c r="F3" s="35"/>
    </row>
    <row r="4" spans="2:6" ht="33" customHeight="1" x14ac:dyDescent="0.25">
      <c r="B4" s="4" t="s">
        <v>44</v>
      </c>
      <c r="C4" s="4" t="s">
        <v>12</v>
      </c>
      <c r="D4" s="4" t="s">
        <v>45</v>
      </c>
      <c r="E4" s="4" t="s">
        <v>47</v>
      </c>
      <c r="F4" s="4" t="s">
        <v>48</v>
      </c>
    </row>
    <row r="5" spans="2:6" x14ac:dyDescent="0.25">
      <c r="B5" s="6" t="s">
        <v>120</v>
      </c>
      <c r="C5" s="6" t="s">
        <v>1</v>
      </c>
      <c r="D5" s="6" t="s">
        <v>1</v>
      </c>
      <c r="E5" s="13">
        <v>152</v>
      </c>
      <c r="F5" s="6">
        <v>250</v>
      </c>
    </row>
    <row r="6" spans="2:6" x14ac:dyDescent="0.25">
      <c r="B6" s="6" t="s">
        <v>138</v>
      </c>
      <c r="C6" s="6" t="s">
        <v>1</v>
      </c>
      <c r="D6" s="6" t="s">
        <v>1</v>
      </c>
      <c r="E6" s="13">
        <v>130</v>
      </c>
      <c r="F6" s="6">
        <v>260</v>
      </c>
    </row>
    <row r="7" spans="2:6" x14ac:dyDescent="0.25">
      <c r="B7" s="6" t="s">
        <v>139</v>
      </c>
      <c r="C7" s="6" t="s">
        <v>49</v>
      </c>
      <c r="D7" s="6" t="s">
        <v>145</v>
      </c>
      <c r="E7" s="13">
        <v>33</v>
      </c>
      <c r="F7" s="6">
        <v>70</v>
      </c>
    </row>
    <row r="8" spans="2:6" x14ac:dyDescent="0.25">
      <c r="B8" s="7" t="s">
        <v>128</v>
      </c>
      <c r="C8" s="7" t="s">
        <v>1</v>
      </c>
      <c r="D8" s="7" t="s">
        <v>1</v>
      </c>
      <c r="E8" s="7">
        <v>205</v>
      </c>
      <c r="F8" s="7">
        <v>400</v>
      </c>
    </row>
    <row r="9" spans="2:6" x14ac:dyDescent="0.25">
      <c r="B9" s="6" t="s">
        <v>140</v>
      </c>
      <c r="C9" s="6" t="s">
        <v>5</v>
      </c>
      <c r="D9" s="22" t="s">
        <v>144</v>
      </c>
      <c r="E9" s="13">
        <v>102</v>
      </c>
      <c r="F9" s="6">
        <v>200</v>
      </c>
    </row>
    <row r="10" spans="2:6" x14ac:dyDescent="0.25">
      <c r="B10" s="6" t="s">
        <v>141</v>
      </c>
      <c r="C10" s="6" t="s">
        <v>1</v>
      </c>
      <c r="D10" s="6" t="s">
        <v>1</v>
      </c>
      <c r="E10" s="13">
        <v>18</v>
      </c>
      <c r="F10" s="6">
        <v>38</v>
      </c>
    </row>
    <row r="11" spans="2:6" x14ac:dyDescent="0.25">
      <c r="B11" s="6" t="s">
        <v>142</v>
      </c>
      <c r="C11" s="6" t="s">
        <v>5</v>
      </c>
      <c r="D11" s="6" t="s">
        <v>144</v>
      </c>
      <c r="E11" s="6">
        <v>41</v>
      </c>
      <c r="F11" s="6">
        <v>80</v>
      </c>
    </row>
    <row r="13" spans="2:6" ht="23.25" customHeight="1" x14ac:dyDescent="0.25">
      <c r="B13" s="53"/>
      <c r="C13" s="54"/>
      <c r="D13" s="24" t="s">
        <v>13</v>
      </c>
      <c r="E13" s="24" t="s">
        <v>14</v>
      </c>
      <c r="F13" s="24" t="s">
        <v>15</v>
      </c>
    </row>
    <row r="14" spans="2:6" x14ac:dyDescent="0.25">
      <c r="B14" s="55" t="s">
        <v>132</v>
      </c>
      <c r="C14" s="56"/>
      <c r="D14" s="1">
        <v>7</v>
      </c>
      <c r="E14" s="14">
        <f>SUM(E5:E11)</f>
        <v>681</v>
      </c>
      <c r="F14" s="14">
        <f>SUM(F5:F11)</f>
        <v>1298</v>
      </c>
    </row>
    <row r="15" spans="2:6" x14ac:dyDescent="0.25">
      <c r="B15" s="53" t="s">
        <v>21</v>
      </c>
      <c r="C15" s="57"/>
      <c r="D15" s="23">
        <f>D16-D14</f>
        <v>11</v>
      </c>
      <c r="E15" s="36">
        <f>E16-E14</f>
        <v>131</v>
      </c>
      <c r="F15" s="36">
        <f>F16-F14</f>
        <v>326</v>
      </c>
    </row>
    <row r="16" spans="2:6" x14ac:dyDescent="0.25">
      <c r="B16" s="58" t="s">
        <v>132</v>
      </c>
      <c r="C16" s="59"/>
      <c r="D16" s="21">
        <v>18</v>
      </c>
      <c r="E16" s="28">
        <v>812</v>
      </c>
      <c r="F16" s="28">
        <v>1624</v>
      </c>
    </row>
    <row r="19" spans="2:6" ht="29.25" customHeight="1" x14ac:dyDescent="0.25">
      <c r="B19" s="40" t="s">
        <v>100</v>
      </c>
      <c r="C19" s="41"/>
      <c r="D19" s="41"/>
      <c r="E19" s="41"/>
      <c r="F19" s="42"/>
    </row>
    <row r="21" spans="2:6" ht="33.75" customHeight="1" x14ac:dyDescent="0.25">
      <c r="B21" s="4" t="s">
        <v>44</v>
      </c>
      <c r="C21" s="4" t="s">
        <v>12</v>
      </c>
      <c r="D21" s="4" t="s">
        <v>45</v>
      </c>
      <c r="E21" s="4" t="s">
        <v>47</v>
      </c>
      <c r="F21" s="4" t="s">
        <v>48</v>
      </c>
    </row>
    <row r="22" spans="2:6" x14ac:dyDescent="0.25">
      <c r="B22" s="6" t="s">
        <v>103</v>
      </c>
      <c r="C22" s="1" t="s">
        <v>2</v>
      </c>
      <c r="D22" s="6" t="s">
        <v>50</v>
      </c>
      <c r="E22" s="13">
        <v>146</v>
      </c>
      <c r="F22" s="6">
        <v>240</v>
      </c>
    </row>
    <row r="23" spans="2:6" x14ac:dyDescent="0.25">
      <c r="B23" s="6" t="s">
        <v>105</v>
      </c>
      <c r="C23" s="1" t="s">
        <v>2</v>
      </c>
      <c r="D23" s="6" t="s">
        <v>69</v>
      </c>
      <c r="E23" s="13">
        <v>101</v>
      </c>
      <c r="F23" s="6">
        <v>202</v>
      </c>
    </row>
    <row r="24" spans="2:6" x14ac:dyDescent="0.25">
      <c r="B24" s="6" t="s">
        <v>106</v>
      </c>
      <c r="C24" s="1" t="s">
        <v>2</v>
      </c>
      <c r="D24" s="6" t="s">
        <v>69</v>
      </c>
      <c r="E24" s="13">
        <v>40</v>
      </c>
      <c r="F24" s="6">
        <v>80</v>
      </c>
    </row>
    <row r="25" spans="2:6" x14ac:dyDescent="0.25">
      <c r="B25" s="7" t="s">
        <v>122</v>
      </c>
      <c r="C25" s="1" t="s">
        <v>2</v>
      </c>
      <c r="D25" s="6" t="s">
        <v>50</v>
      </c>
      <c r="E25" s="13">
        <v>54</v>
      </c>
      <c r="F25" s="6">
        <v>160</v>
      </c>
    </row>
    <row r="26" spans="2:6" x14ac:dyDescent="0.25">
      <c r="B26" s="6" t="s">
        <v>102</v>
      </c>
      <c r="C26" s="2" t="s">
        <v>4</v>
      </c>
      <c r="D26" s="2" t="s">
        <v>52</v>
      </c>
      <c r="E26" s="12">
        <v>45</v>
      </c>
      <c r="F26" s="1">
        <v>90</v>
      </c>
    </row>
    <row r="27" spans="2:6" x14ac:dyDescent="0.25">
      <c r="B27" s="6" t="s">
        <v>115</v>
      </c>
      <c r="C27" s="1" t="s">
        <v>49</v>
      </c>
      <c r="D27" s="9" t="s">
        <v>53</v>
      </c>
      <c r="E27" s="13">
        <v>60</v>
      </c>
      <c r="F27" s="6">
        <v>140</v>
      </c>
    </row>
    <row r="28" spans="2:6" x14ac:dyDescent="0.25">
      <c r="B28" s="6" t="s">
        <v>101</v>
      </c>
      <c r="C28" s="1" t="s">
        <v>49</v>
      </c>
      <c r="D28" s="9" t="s">
        <v>53</v>
      </c>
      <c r="E28" s="13">
        <v>14</v>
      </c>
      <c r="F28" s="6">
        <v>35</v>
      </c>
    </row>
    <row r="29" spans="2:6" x14ac:dyDescent="0.25">
      <c r="B29" s="7" t="s">
        <v>129</v>
      </c>
      <c r="C29" s="7" t="s">
        <v>9</v>
      </c>
      <c r="D29" s="7" t="s">
        <v>131</v>
      </c>
      <c r="E29" s="7">
        <v>20</v>
      </c>
      <c r="F29" s="7">
        <v>40</v>
      </c>
    </row>
    <row r="30" spans="2:6" x14ac:dyDescent="0.25">
      <c r="B30" s="7" t="s">
        <v>121</v>
      </c>
      <c r="C30" s="1" t="s">
        <v>11</v>
      </c>
      <c r="D30" s="2" t="s">
        <v>55</v>
      </c>
      <c r="E30" s="13">
        <v>68</v>
      </c>
      <c r="F30" s="6">
        <v>120</v>
      </c>
    </row>
    <row r="31" spans="2:6" x14ac:dyDescent="0.25">
      <c r="B31" s="7" t="s">
        <v>134</v>
      </c>
      <c r="C31" s="1" t="s">
        <v>11</v>
      </c>
      <c r="D31" s="2" t="s">
        <v>55</v>
      </c>
      <c r="E31" s="7">
        <v>10</v>
      </c>
      <c r="F31" s="7">
        <v>35</v>
      </c>
    </row>
    <row r="32" spans="2:6" x14ac:dyDescent="0.25">
      <c r="B32" s="7" t="s">
        <v>130</v>
      </c>
      <c r="C32" s="7" t="s">
        <v>11</v>
      </c>
      <c r="D32" s="17" t="s">
        <v>55</v>
      </c>
      <c r="E32" s="7">
        <v>14</v>
      </c>
      <c r="F32" s="7">
        <v>50</v>
      </c>
    </row>
    <row r="33" spans="2:6" x14ac:dyDescent="0.25">
      <c r="B33" s="6" t="s">
        <v>116</v>
      </c>
      <c r="C33" s="2" t="s">
        <v>1</v>
      </c>
      <c r="D33" s="2" t="s">
        <v>1</v>
      </c>
      <c r="E33" s="12">
        <v>70</v>
      </c>
      <c r="F33" s="1">
        <v>101</v>
      </c>
    </row>
    <row r="34" spans="2:6" x14ac:dyDescent="0.25">
      <c r="B34" s="6" t="s">
        <v>104</v>
      </c>
      <c r="C34" s="6" t="s">
        <v>1</v>
      </c>
      <c r="D34" s="6" t="s">
        <v>1</v>
      </c>
      <c r="E34" s="13">
        <v>24</v>
      </c>
      <c r="F34" s="6">
        <v>60</v>
      </c>
    </row>
    <row r="35" spans="2:6" x14ac:dyDescent="0.25">
      <c r="B35" s="6" t="s">
        <v>117</v>
      </c>
      <c r="C35" s="2" t="s">
        <v>1</v>
      </c>
      <c r="D35" s="2" t="s">
        <v>1</v>
      </c>
      <c r="E35" s="13">
        <v>20</v>
      </c>
      <c r="F35" s="6">
        <v>60</v>
      </c>
    </row>
    <row r="36" spans="2:6" x14ac:dyDescent="0.25">
      <c r="B36" s="6" t="s">
        <v>107</v>
      </c>
      <c r="C36" s="2" t="s">
        <v>1</v>
      </c>
      <c r="D36" s="2" t="s">
        <v>1</v>
      </c>
      <c r="E36" s="13">
        <v>24</v>
      </c>
      <c r="F36" s="6">
        <v>50</v>
      </c>
    </row>
    <row r="37" spans="2:6" x14ac:dyDescent="0.25">
      <c r="B37" s="6" t="s">
        <v>108</v>
      </c>
      <c r="C37" s="2" t="s">
        <v>1</v>
      </c>
      <c r="D37" s="2" t="s">
        <v>1</v>
      </c>
      <c r="E37" s="13">
        <v>119</v>
      </c>
      <c r="F37" s="6">
        <v>250</v>
      </c>
    </row>
    <row r="38" spans="2:6" x14ac:dyDescent="0.25">
      <c r="B38" s="6" t="s">
        <v>118</v>
      </c>
      <c r="C38" s="2" t="s">
        <v>1</v>
      </c>
      <c r="D38" s="2" t="s">
        <v>1</v>
      </c>
      <c r="E38" s="13">
        <v>39</v>
      </c>
      <c r="F38" s="6">
        <v>80</v>
      </c>
    </row>
    <row r="39" spans="2:6" x14ac:dyDescent="0.25">
      <c r="B39" s="7" t="s">
        <v>119</v>
      </c>
      <c r="C39" s="2" t="s">
        <v>1</v>
      </c>
      <c r="D39" s="2" t="s">
        <v>1</v>
      </c>
      <c r="E39" s="13">
        <v>90</v>
      </c>
      <c r="F39" s="6">
        <v>180</v>
      </c>
    </row>
    <row r="40" spans="2:6" x14ac:dyDescent="0.25">
      <c r="B40" s="7" t="s">
        <v>133</v>
      </c>
      <c r="C40" s="2" t="s">
        <v>1</v>
      </c>
      <c r="D40" s="2" t="s">
        <v>1</v>
      </c>
      <c r="E40" s="7">
        <v>40</v>
      </c>
      <c r="F40" s="7">
        <v>80</v>
      </c>
    </row>
    <row r="41" spans="2:6" x14ac:dyDescent="0.25">
      <c r="B41" s="7" t="s">
        <v>125</v>
      </c>
      <c r="C41" s="2" t="s">
        <v>1</v>
      </c>
      <c r="D41" s="2" t="s">
        <v>1</v>
      </c>
      <c r="E41" s="13">
        <v>55</v>
      </c>
      <c r="F41" s="6">
        <v>110</v>
      </c>
    </row>
    <row r="42" spans="2:6" x14ac:dyDescent="0.25">
      <c r="B42" s="7" t="s">
        <v>126</v>
      </c>
      <c r="C42" s="2" t="s">
        <v>1</v>
      </c>
      <c r="D42" s="2" t="s">
        <v>1</v>
      </c>
      <c r="E42" s="13">
        <v>33</v>
      </c>
      <c r="F42" s="6">
        <v>70</v>
      </c>
    </row>
    <row r="43" spans="2:6" x14ac:dyDescent="0.25">
      <c r="B43" s="53"/>
      <c r="C43" s="57"/>
      <c r="D43" s="57"/>
      <c r="E43" s="57"/>
      <c r="F43" s="54"/>
    </row>
    <row r="44" spans="2:6" ht="18" customHeight="1" x14ac:dyDescent="0.25">
      <c r="B44" s="53"/>
      <c r="C44" s="54"/>
      <c r="D44" s="24" t="s">
        <v>13</v>
      </c>
      <c r="E44" s="24" t="s">
        <v>14</v>
      </c>
      <c r="F44" s="24" t="s">
        <v>15</v>
      </c>
    </row>
    <row r="45" spans="2:6" x14ac:dyDescent="0.25">
      <c r="B45" s="55" t="s">
        <v>132</v>
      </c>
      <c r="C45" s="56"/>
      <c r="D45" s="1">
        <v>21</v>
      </c>
      <c r="E45" s="14">
        <f>SUM(E22:E42)</f>
        <v>1086</v>
      </c>
      <c r="F45" s="14">
        <f>SUM(F22:F42)</f>
        <v>2233</v>
      </c>
    </row>
    <row r="46" spans="2:6" x14ac:dyDescent="0.25">
      <c r="B46" s="53" t="s">
        <v>21</v>
      </c>
      <c r="C46" s="57"/>
      <c r="D46" s="23">
        <f>D47-D45</f>
        <v>61</v>
      </c>
      <c r="E46" s="23">
        <f>E47-E45</f>
        <v>1113</v>
      </c>
      <c r="F46" s="23">
        <f>F47-F45</f>
        <v>2683</v>
      </c>
    </row>
    <row r="47" spans="2:6" x14ac:dyDescent="0.25">
      <c r="B47" s="58" t="s">
        <v>132</v>
      </c>
      <c r="C47" s="59"/>
      <c r="D47" s="21">
        <v>82</v>
      </c>
      <c r="E47" s="28">
        <v>2199</v>
      </c>
      <c r="F47" s="28">
        <v>4916</v>
      </c>
    </row>
    <row r="50" spans="2:6" ht="26.25" customHeight="1" x14ac:dyDescent="0.25">
      <c r="B50" s="40" t="s">
        <v>91</v>
      </c>
      <c r="C50" s="41"/>
      <c r="D50" s="41"/>
      <c r="E50" s="41"/>
      <c r="F50" s="42"/>
    </row>
    <row r="52" spans="2:6" ht="42" customHeight="1" x14ac:dyDescent="0.25">
      <c r="B52" s="4" t="s">
        <v>44</v>
      </c>
      <c r="C52" s="4" t="s">
        <v>12</v>
      </c>
      <c r="D52" s="4" t="s">
        <v>45</v>
      </c>
      <c r="E52" s="4" t="s">
        <v>47</v>
      </c>
      <c r="F52" s="4" t="s">
        <v>48</v>
      </c>
    </row>
    <row r="53" spans="2:6" x14ac:dyDescent="0.25">
      <c r="B53" s="1" t="s">
        <v>67</v>
      </c>
      <c r="C53" s="1" t="s">
        <v>2</v>
      </c>
      <c r="D53" s="9" t="s">
        <v>72</v>
      </c>
      <c r="E53" s="12">
        <v>86</v>
      </c>
      <c r="F53" s="1">
        <v>172</v>
      </c>
    </row>
    <row r="54" spans="2:6" x14ac:dyDescent="0.25">
      <c r="B54" s="1" t="s">
        <v>41</v>
      </c>
      <c r="C54" s="1" t="s">
        <v>2</v>
      </c>
      <c r="D54" s="2" t="s">
        <v>50</v>
      </c>
      <c r="E54" s="1">
        <v>101</v>
      </c>
      <c r="F54" s="1">
        <v>180</v>
      </c>
    </row>
    <row r="55" spans="2:6" x14ac:dyDescent="0.25">
      <c r="B55" s="1" t="s">
        <v>78</v>
      </c>
      <c r="C55" s="1" t="s">
        <v>2</v>
      </c>
      <c r="D55" s="9" t="s">
        <v>50</v>
      </c>
      <c r="E55" s="12">
        <v>13</v>
      </c>
      <c r="F55" s="1">
        <v>38</v>
      </c>
    </row>
    <row r="56" spans="2:6" x14ac:dyDescent="0.25">
      <c r="B56" s="1" t="s">
        <v>77</v>
      </c>
      <c r="C56" s="1" t="s">
        <v>2</v>
      </c>
      <c r="D56" s="2" t="s">
        <v>69</v>
      </c>
      <c r="E56" s="12">
        <v>83</v>
      </c>
      <c r="F56" s="1">
        <v>195</v>
      </c>
    </row>
    <row r="57" spans="2:6" x14ac:dyDescent="0.25">
      <c r="B57" s="1" t="s">
        <v>81</v>
      </c>
      <c r="C57" s="1" t="s">
        <v>3</v>
      </c>
      <c r="D57" s="2" t="s">
        <v>56</v>
      </c>
      <c r="E57" s="12">
        <v>30</v>
      </c>
      <c r="F57" s="1">
        <v>100</v>
      </c>
    </row>
    <row r="58" spans="2:6" x14ac:dyDescent="0.25">
      <c r="B58" s="1" t="s">
        <v>80</v>
      </c>
      <c r="C58" s="1" t="s">
        <v>3</v>
      </c>
      <c r="D58" s="2" t="s">
        <v>56</v>
      </c>
      <c r="E58" s="12">
        <v>40</v>
      </c>
      <c r="F58" s="1">
        <v>90</v>
      </c>
    </row>
    <row r="59" spans="2:6" x14ac:dyDescent="0.25">
      <c r="B59" s="1" t="s">
        <v>87</v>
      </c>
      <c r="C59" s="1" t="s">
        <v>4</v>
      </c>
      <c r="D59" s="2" t="s">
        <v>71</v>
      </c>
      <c r="E59" s="12">
        <v>15</v>
      </c>
      <c r="F59" s="1">
        <v>35</v>
      </c>
    </row>
    <row r="60" spans="2:6" x14ac:dyDescent="0.25">
      <c r="B60" s="1" t="s">
        <v>83</v>
      </c>
      <c r="C60" s="1" t="s">
        <v>4</v>
      </c>
      <c r="D60" s="2" t="s">
        <v>52</v>
      </c>
      <c r="E60" s="12">
        <v>9</v>
      </c>
      <c r="F60" s="1">
        <v>20</v>
      </c>
    </row>
    <row r="61" spans="2:6" x14ac:dyDescent="0.25">
      <c r="B61" s="1" t="s">
        <v>82</v>
      </c>
      <c r="C61" s="1" t="s">
        <v>4</v>
      </c>
      <c r="D61" s="2" t="s">
        <v>70</v>
      </c>
      <c r="E61" s="12">
        <v>7</v>
      </c>
      <c r="F61" s="1">
        <v>20</v>
      </c>
    </row>
    <row r="62" spans="2:6" x14ac:dyDescent="0.25">
      <c r="B62" s="2" t="s">
        <v>79</v>
      </c>
      <c r="C62" s="2" t="s">
        <v>5</v>
      </c>
      <c r="D62" s="9" t="s">
        <v>57</v>
      </c>
      <c r="E62" s="12">
        <v>57</v>
      </c>
      <c r="F62" s="2">
        <v>144</v>
      </c>
    </row>
    <row r="63" spans="2:6" x14ac:dyDescent="0.25">
      <c r="B63" s="12" t="s">
        <v>61</v>
      </c>
      <c r="C63" s="12" t="s">
        <v>5</v>
      </c>
      <c r="D63" s="12" t="s">
        <v>57</v>
      </c>
      <c r="E63" s="12">
        <v>10</v>
      </c>
      <c r="F63" s="12">
        <v>20</v>
      </c>
    </row>
    <row r="64" spans="2:6" x14ac:dyDescent="0.25">
      <c r="B64" s="1" t="s">
        <v>90</v>
      </c>
      <c r="C64" s="1" t="s">
        <v>76</v>
      </c>
      <c r="D64" s="2" t="s">
        <v>74</v>
      </c>
      <c r="E64" s="12">
        <v>22</v>
      </c>
      <c r="F64" s="1">
        <v>46</v>
      </c>
    </row>
    <row r="65" spans="2:6" x14ac:dyDescent="0.25">
      <c r="B65" s="1" t="s">
        <v>66</v>
      </c>
      <c r="C65" s="1" t="s">
        <v>9</v>
      </c>
      <c r="D65" s="2" t="s">
        <v>73</v>
      </c>
      <c r="E65" s="12">
        <v>56</v>
      </c>
      <c r="F65" s="1">
        <v>200</v>
      </c>
    </row>
    <row r="66" spans="2:6" x14ac:dyDescent="0.25">
      <c r="B66" s="1" t="s">
        <v>86</v>
      </c>
      <c r="C66" s="1" t="s">
        <v>9</v>
      </c>
      <c r="D66" s="2" t="s">
        <v>60</v>
      </c>
      <c r="E66" s="12">
        <v>45</v>
      </c>
      <c r="F66" s="1">
        <v>66</v>
      </c>
    </row>
    <row r="67" spans="2:6" x14ac:dyDescent="0.25">
      <c r="B67" s="1" t="s">
        <v>64</v>
      </c>
      <c r="C67" s="1" t="s">
        <v>11</v>
      </c>
      <c r="D67" s="9" t="s">
        <v>58</v>
      </c>
      <c r="E67" s="12">
        <v>101</v>
      </c>
      <c r="F67" s="1">
        <v>200</v>
      </c>
    </row>
    <row r="68" spans="2:6" x14ac:dyDescent="0.25">
      <c r="B68" s="1" t="s">
        <v>89</v>
      </c>
      <c r="C68" s="1" t="s">
        <v>11</v>
      </c>
      <c r="D68" s="2" t="s">
        <v>75</v>
      </c>
      <c r="E68" s="12">
        <v>23</v>
      </c>
      <c r="F68" s="1">
        <v>44</v>
      </c>
    </row>
    <row r="69" spans="2:6" x14ac:dyDescent="0.25">
      <c r="B69" s="7" t="s">
        <v>94</v>
      </c>
      <c r="C69" s="1" t="s">
        <v>11</v>
      </c>
      <c r="D69" s="9" t="s">
        <v>58</v>
      </c>
      <c r="E69" s="12">
        <v>16</v>
      </c>
      <c r="F69" s="1">
        <v>27</v>
      </c>
    </row>
    <row r="70" spans="2:6" x14ac:dyDescent="0.25">
      <c r="B70" s="2" t="s">
        <v>85</v>
      </c>
      <c r="C70" s="2" t="s">
        <v>11</v>
      </c>
      <c r="D70" s="9" t="s">
        <v>59</v>
      </c>
      <c r="E70" s="12">
        <v>5</v>
      </c>
      <c r="F70" s="2">
        <v>14</v>
      </c>
    </row>
    <row r="71" spans="2:6" x14ac:dyDescent="0.25">
      <c r="B71" s="1" t="s">
        <v>84</v>
      </c>
      <c r="C71" s="1" t="s">
        <v>11</v>
      </c>
      <c r="D71" s="2" t="s">
        <v>59</v>
      </c>
      <c r="E71" s="12">
        <v>6</v>
      </c>
      <c r="F71" s="1">
        <v>16</v>
      </c>
    </row>
    <row r="72" spans="2:6" x14ac:dyDescent="0.25">
      <c r="B72" s="2" t="s">
        <v>62</v>
      </c>
      <c r="C72" s="2" t="s">
        <v>1</v>
      </c>
      <c r="D72" s="2" t="s">
        <v>1</v>
      </c>
      <c r="E72" s="12">
        <v>37</v>
      </c>
      <c r="F72" s="2">
        <v>50</v>
      </c>
    </row>
    <row r="73" spans="2:6" x14ac:dyDescent="0.25">
      <c r="B73" s="1" t="s">
        <v>63</v>
      </c>
      <c r="C73" s="2" t="s">
        <v>1</v>
      </c>
      <c r="D73" s="2" t="s">
        <v>1</v>
      </c>
      <c r="E73" s="12">
        <v>146</v>
      </c>
      <c r="F73" s="1">
        <v>300</v>
      </c>
    </row>
    <row r="74" spans="2:6" x14ac:dyDescent="0.25">
      <c r="B74" s="1" t="s">
        <v>65</v>
      </c>
      <c r="C74" s="2" t="s">
        <v>1</v>
      </c>
      <c r="D74" s="2" t="s">
        <v>1</v>
      </c>
      <c r="E74" s="12">
        <v>30</v>
      </c>
      <c r="F74" s="1">
        <v>58</v>
      </c>
    </row>
    <row r="75" spans="2:6" x14ac:dyDescent="0.25">
      <c r="B75" s="1" t="s">
        <v>68</v>
      </c>
      <c r="C75" s="2" t="s">
        <v>1</v>
      </c>
      <c r="D75" s="2" t="s">
        <v>1</v>
      </c>
      <c r="E75" s="12">
        <v>216</v>
      </c>
      <c r="F75" s="1">
        <v>432</v>
      </c>
    </row>
    <row r="76" spans="2:6" x14ac:dyDescent="0.25">
      <c r="B76" s="1" t="s">
        <v>93</v>
      </c>
      <c r="C76" s="2" t="s">
        <v>1</v>
      </c>
      <c r="D76" s="2" t="s">
        <v>1</v>
      </c>
      <c r="E76" s="12">
        <v>46</v>
      </c>
      <c r="F76" s="1">
        <v>90</v>
      </c>
    </row>
    <row r="77" spans="2:6" x14ac:dyDescent="0.25">
      <c r="B77" s="1" t="s">
        <v>88</v>
      </c>
      <c r="C77" s="2" t="s">
        <v>1</v>
      </c>
      <c r="D77" s="2" t="s">
        <v>1</v>
      </c>
      <c r="E77" s="12">
        <v>15</v>
      </c>
      <c r="F77" s="1">
        <v>30</v>
      </c>
    </row>
    <row r="78" spans="2:6" x14ac:dyDescent="0.25">
      <c r="B78" s="7" t="s">
        <v>43</v>
      </c>
      <c r="C78" s="2" t="s">
        <v>1</v>
      </c>
      <c r="D78" s="2" t="s">
        <v>1</v>
      </c>
      <c r="E78" s="12">
        <v>9</v>
      </c>
      <c r="F78" s="6">
        <v>22</v>
      </c>
    </row>
    <row r="79" spans="2:6" x14ac:dyDescent="0.25">
      <c r="B79" s="55"/>
      <c r="C79" s="60"/>
      <c r="D79" s="60"/>
      <c r="E79" s="60"/>
      <c r="F79" s="56"/>
    </row>
    <row r="80" spans="2:6" ht="24.75" customHeight="1" x14ac:dyDescent="0.25">
      <c r="B80" s="55"/>
      <c r="C80" s="56"/>
      <c r="D80" s="24" t="s">
        <v>13</v>
      </c>
      <c r="E80" s="24" t="s">
        <v>14</v>
      </c>
      <c r="F80" s="24" t="s">
        <v>15</v>
      </c>
    </row>
    <row r="81" spans="2:6" x14ac:dyDescent="0.25">
      <c r="B81" s="55" t="s">
        <v>132</v>
      </c>
      <c r="C81" s="56"/>
      <c r="D81" s="6">
        <v>26</v>
      </c>
      <c r="E81" s="6">
        <f>SUM(E53:E78)</f>
        <v>1224</v>
      </c>
      <c r="F81" s="6">
        <f>SUM(F53:F78)</f>
        <v>2609</v>
      </c>
    </row>
    <row r="82" spans="2:6" x14ac:dyDescent="0.25">
      <c r="B82" s="46" t="s">
        <v>21</v>
      </c>
      <c r="C82" s="48"/>
      <c r="D82" s="25">
        <f>D83-D81</f>
        <v>19</v>
      </c>
      <c r="E82" s="19">
        <v>409</v>
      </c>
      <c r="F82" s="20">
        <v>866</v>
      </c>
    </row>
    <row r="83" spans="2:6" x14ac:dyDescent="0.25">
      <c r="B83" s="58" t="s">
        <v>132</v>
      </c>
      <c r="C83" s="59"/>
      <c r="D83" s="26">
        <v>45</v>
      </c>
      <c r="E83" s="27">
        <f>E82+E81</f>
        <v>1633</v>
      </c>
      <c r="F83" s="27">
        <f>F82+F81</f>
        <v>3475</v>
      </c>
    </row>
    <row r="85" spans="2:6" x14ac:dyDescent="0.25">
      <c r="B85" s="38" t="s">
        <v>17</v>
      </c>
      <c r="C85" s="38"/>
    </row>
    <row r="86" spans="2:6" ht="30.75" customHeight="1" x14ac:dyDescent="0.25"/>
    <row r="88" spans="2:6" ht="31.5" customHeight="1" x14ac:dyDescent="0.25"/>
    <row r="102" s="18" customFormat="1" x14ac:dyDescent="0.25"/>
  </sheetData>
  <sortState ref="B5:F30">
    <sortCondition ref="C5"/>
  </sortState>
  <mergeCells count="18">
    <mergeCell ref="B50:F50"/>
    <mergeCell ref="B85:C85"/>
    <mergeCell ref="B19:F19"/>
    <mergeCell ref="B43:F43"/>
    <mergeCell ref="B79:F79"/>
    <mergeCell ref="B80:C80"/>
    <mergeCell ref="B81:C81"/>
    <mergeCell ref="B82:C82"/>
    <mergeCell ref="B83:C83"/>
    <mergeCell ref="B46:C46"/>
    <mergeCell ref="B47:C47"/>
    <mergeCell ref="B45:C45"/>
    <mergeCell ref="B44:C44"/>
    <mergeCell ref="B2:F2"/>
    <mergeCell ref="B13:C13"/>
    <mergeCell ref="B14:C14"/>
    <mergeCell ref="B15:C15"/>
    <mergeCell ref="B16:C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workbookViewId="0">
      <selection activeCell="B1" sqref="B1:E1"/>
    </sheetView>
  </sheetViews>
  <sheetFormatPr defaultRowHeight="15" x14ac:dyDescent="0.25"/>
  <cols>
    <col min="2" max="2" width="31.28515625" customWidth="1"/>
    <col min="3" max="3" width="16.140625" customWidth="1"/>
    <col min="4" max="4" width="18.5703125" customWidth="1"/>
    <col min="5" max="6" width="17.140625" customWidth="1"/>
    <col min="7" max="7" width="31.140625" customWidth="1"/>
    <col min="8" max="8" width="15.140625" customWidth="1"/>
    <col min="9" max="9" width="17.28515625" customWidth="1"/>
    <col min="10" max="10" width="17.140625" customWidth="1"/>
  </cols>
  <sheetData>
    <row r="1" spans="2:10" ht="28.5" customHeight="1" x14ac:dyDescent="0.25">
      <c r="B1" s="40" t="s">
        <v>25</v>
      </c>
      <c r="C1" s="41"/>
      <c r="D1" s="41"/>
      <c r="E1" s="42"/>
      <c r="G1" s="40" t="s">
        <v>24</v>
      </c>
      <c r="H1" s="41"/>
      <c r="I1" s="41"/>
      <c r="J1" s="42"/>
    </row>
    <row r="3" spans="2:10" ht="54.75" customHeight="1" x14ac:dyDescent="0.25">
      <c r="B3" s="3" t="s">
        <v>12</v>
      </c>
      <c r="C3" s="3" t="s">
        <v>13</v>
      </c>
      <c r="D3" s="3" t="s">
        <v>14</v>
      </c>
      <c r="E3" s="3" t="s">
        <v>15</v>
      </c>
      <c r="G3" s="3" t="s">
        <v>12</v>
      </c>
      <c r="H3" s="3" t="s">
        <v>13</v>
      </c>
      <c r="I3" s="3" t="s">
        <v>14</v>
      </c>
      <c r="J3" s="3" t="s">
        <v>15</v>
      </c>
    </row>
    <row r="4" spans="2:10" ht="21.75" customHeight="1" x14ac:dyDescent="0.25">
      <c r="B4" s="5" t="s">
        <v>0</v>
      </c>
      <c r="C4" s="8">
        <f>SUM(C5:C15)</f>
        <v>219</v>
      </c>
      <c r="D4" s="8">
        <f>SUM(D5:D15)</f>
        <v>12748</v>
      </c>
      <c r="E4" s="8">
        <f>SUM(E5:E15)</f>
        <v>22606</v>
      </c>
      <c r="G4" s="5" t="s">
        <v>0</v>
      </c>
      <c r="H4" s="5">
        <f>SUM(H5:H11)</f>
        <v>18</v>
      </c>
      <c r="I4" s="5">
        <f>SUM(I5:I11)</f>
        <v>812</v>
      </c>
      <c r="J4" s="5">
        <f>SUM(J5:J11)</f>
        <v>1624</v>
      </c>
    </row>
    <row r="5" spans="2:10" x14ac:dyDescent="0.25">
      <c r="B5" s="6" t="s">
        <v>1</v>
      </c>
      <c r="C5" s="2">
        <v>52</v>
      </c>
      <c r="D5" s="9">
        <v>4182</v>
      </c>
      <c r="E5" s="9">
        <v>8117</v>
      </c>
      <c r="G5" s="1" t="s">
        <v>11</v>
      </c>
      <c r="H5" s="7">
        <v>4</v>
      </c>
      <c r="I5" s="7">
        <v>54</v>
      </c>
      <c r="J5" s="7">
        <v>150</v>
      </c>
    </row>
    <row r="6" spans="2:10" s="18" customFormat="1" x14ac:dyDescent="0.25">
      <c r="B6" s="6" t="s">
        <v>2</v>
      </c>
      <c r="C6" s="6">
        <v>40</v>
      </c>
      <c r="D6" s="22">
        <v>4436</v>
      </c>
      <c r="E6" s="22">
        <v>5899</v>
      </c>
      <c r="F6"/>
      <c r="G6" s="6" t="s">
        <v>1</v>
      </c>
      <c r="H6" s="1">
        <v>4</v>
      </c>
      <c r="I6" s="1">
        <v>505</v>
      </c>
      <c r="J6" s="1">
        <v>948</v>
      </c>
    </row>
    <row r="7" spans="2:10" x14ac:dyDescent="0.25">
      <c r="B7" s="1" t="s">
        <v>3</v>
      </c>
      <c r="C7" s="1">
        <v>29</v>
      </c>
      <c r="D7" s="9">
        <v>831</v>
      </c>
      <c r="E7" s="9">
        <v>1689</v>
      </c>
      <c r="G7" s="6" t="s">
        <v>9</v>
      </c>
      <c r="H7" s="7">
        <v>3</v>
      </c>
      <c r="I7" s="7">
        <v>28</v>
      </c>
      <c r="J7" s="7">
        <v>61</v>
      </c>
    </row>
    <row r="8" spans="2:10" x14ac:dyDescent="0.25">
      <c r="B8" s="1" t="s">
        <v>11</v>
      </c>
      <c r="C8" s="1">
        <v>24</v>
      </c>
      <c r="D8" s="9">
        <v>982</v>
      </c>
      <c r="E8" s="9">
        <v>2078</v>
      </c>
      <c r="G8" s="6" t="s">
        <v>5</v>
      </c>
      <c r="H8" s="7">
        <v>3</v>
      </c>
      <c r="I8" s="7">
        <v>155</v>
      </c>
      <c r="J8" s="7">
        <v>305</v>
      </c>
    </row>
    <row r="9" spans="2:10" x14ac:dyDescent="0.25">
      <c r="B9" s="1" t="s">
        <v>5</v>
      </c>
      <c r="C9" s="1">
        <v>19</v>
      </c>
      <c r="D9" s="9">
        <v>675</v>
      </c>
      <c r="E9" s="9">
        <v>1385</v>
      </c>
      <c r="G9" s="7" t="s">
        <v>4</v>
      </c>
      <c r="H9" s="1">
        <v>2</v>
      </c>
      <c r="I9" s="1">
        <v>21</v>
      </c>
      <c r="J9" s="1">
        <v>42</v>
      </c>
    </row>
    <row r="10" spans="2:10" x14ac:dyDescent="0.25">
      <c r="B10" s="1" t="s">
        <v>6</v>
      </c>
      <c r="C10" s="1">
        <v>18</v>
      </c>
      <c r="D10" s="9">
        <v>703</v>
      </c>
      <c r="E10" s="9">
        <v>1447</v>
      </c>
      <c r="G10" s="1" t="s">
        <v>10</v>
      </c>
      <c r="H10" s="1">
        <v>1</v>
      </c>
      <c r="I10" s="1">
        <v>16</v>
      </c>
      <c r="J10" s="1">
        <v>48</v>
      </c>
    </row>
    <row r="11" spans="2:10" x14ac:dyDescent="0.25">
      <c r="B11" s="1" t="s">
        <v>9</v>
      </c>
      <c r="C11" s="1">
        <v>13</v>
      </c>
      <c r="D11" s="9">
        <v>338</v>
      </c>
      <c r="E11" s="9">
        <v>752</v>
      </c>
      <c r="G11" s="7" t="s">
        <v>6</v>
      </c>
      <c r="H11" s="7">
        <v>1</v>
      </c>
      <c r="I11" s="7">
        <v>33</v>
      </c>
      <c r="J11" s="7">
        <v>70</v>
      </c>
    </row>
    <row r="12" spans="2:10" x14ac:dyDescent="0.25">
      <c r="B12" s="6" t="s">
        <v>4</v>
      </c>
      <c r="C12" s="6">
        <v>12</v>
      </c>
      <c r="D12" s="9">
        <v>394</v>
      </c>
      <c r="E12" s="9">
        <v>799</v>
      </c>
    </row>
    <row r="13" spans="2:10" x14ac:dyDescent="0.25">
      <c r="B13" s="1" t="s">
        <v>8</v>
      </c>
      <c r="C13" s="6">
        <v>5</v>
      </c>
      <c r="D13" s="9">
        <v>72</v>
      </c>
      <c r="E13" s="9">
        <v>163</v>
      </c>
    </row>
    <row r="14" spans="2:10" x14ac:dyDescent="0.25">
      <c r="B14" s="1" t="s">
        <v>7</v>
      </c>
      <c r="C14" s="1">
        <v>4</v>
      </c>
      <c r="D14" s="9">
        <v>96</v>
      </c>
      <c r="E14" s="9">
        <v>192</v>
      </c>
    </row>
    <row r="15" spans="2:10" x14ac:dyDescent="0.25">
      <c r="B15" s="6" t="s">
        <v>10</v>
      </c>
      <c r="C15" s="6">
        <v>3</v>
      </c>
      <c r="D15" s="9">
        <v>39</v>
      </c>
      <c r="E15" s="9">
        <v>85</v>
      </c>
    </row>
    <row r="18" spans="2:10" ht="20.25" customHeight="1" x14ac:dyDescent="0.25">
      <c r="B18" s="40" t="s">
        <v>99</v>
      </c>
      <c r="C18" s="41"/>
      <c r="D18" s="41"/>
      <c r="E18" s="42"/>
      <c r="G18" s="40" t="s">
        <v>24</v>
      </c>
      <c r="H18" s="41"/>
      <c r="I18" s="41"/>
      <c r="J18" s="42"/>
    </row>
    <row r="20" spans="2:10" ht="36" customHeight="1" x14ac:dyDescent="0.25">
      <c r="B20" s="15" t="s">
        <v>12</v>
      </c>
      <c r="C20" s="15" t="s">
        <v>13</v>
      </c>
      <c r="D20" s="15" t="s">
        <v>14</v>
      </c>
      <c r="E20" s="15" t="s">
        <v>15</v>
      </c>
      <c r="G20" s="3" t="s">
        <v>12</v>
      </c>
      <c r="H20" s="3" t="s">
        <v>13</v>
      </c>
      <c r="I20" s="3" t="s">
        <v>14</v>
      </c>
      <c r="J20" s="3" t="s">
        <v>15</v>
      </c>
    </row>
    <row r="21" spans="2:10" x14ac:dyDescent="0.25">
      <c r="B21" s="16" t="s">
        <v>0</v>
      </c>
      <c r="C21" s="16">
        <f>SUM(C22:C29)</f>
        <v>82</v>
      </c>
      <c r="D21" s="16">
        <f>SUM(D22:D29)</f>
        <v>2199</v>
      </c>
      <c r="E21" s="16">
        <f>SUM(E22:E29)</f>
        <v>4916</v>
      </c>
      <c r="G21" s="5" t="s">
        <v>0</v>
      </c>
      <c r="H21" s="5">
        <f>SUM(H22:H31)</f>
        <v>45</v>
      </c>
      <c r="I21" s="8">
        <f>SUM(I22:I31)</f>
        <v>1633</v>
      </c>
      <c r="J21" s="8">
        <f>SUM(J22:J31)</f>
        <v>3475</v>
      </c>
    </row>
    <row r="22" spans="2:10" x14ac:dyDescent="0.25">
      <c r="B22" s="7" t="s">
        <v>3</v>
      </c>
      <c r="C22" s="7">
        <v>22</v>
      </c>
      <c r="D22" s="6">
        <v>383</v>
      </c>
      <c r="E22" s="6">
        <v>957</v>
      </c>
      <c r="G22" s="2" t="s">
        <v>1</v>
      </c>
      <c r="H22" s="1">
        <v>9</v>
      </c>
      <c r="I22" s="1">
        <v>540</v>
      </c>
      <c r="J22" s="1">
        <v>1072</v>
      </c>
    </row>
    <row r="23" spans="2:10" x14ac:dyDescent="0.25">
      <c r="B23" s="2" t="s">
        <v>1</v>
      </c>
      <c r="C23" s="1">
        <v>16</v>
      </c>
      <c r="D23" s="1">
        <v>662</v>
      </c>
      <c r="E23" s="1">
        <v>1362</v>
      </c>
      <c r="G23" s="1" t="s">
        <v>11</v>
      </c>
      <c r="H23" s="1">
        <v>9</v>
      </c>
      <c r="I23" s="1">
        <v>232</v>
      </c>
      <c r="J23" s="1">
        <v>481</v>
      </c>
    </row>
    <row r="24" spans="2:10" x14ac:dyDescent="0.25">
      <c r="B24" s="1" t="s">
        <v>2</v>
      </c>
      <c r="C24" s="7">
        <v>22</v>
      </c>
      <c r="D24" s="6">
        <v>619</v>
      </c>
      <c r="E24" s="6">
        <v>1336</v>
      </c>
      <c r="G24" s="1" t="s">
        <v>3</v>
      </c>
      <c r="H24" s="1">
        <v>8</v>
      </c>
      <c r="I24" s="1">
        <v>172</v>
      </c>
      <c r="J24" s="1">
        <v>414</v>
      </c>
    </row>
    <row r="25" spans="2:10" x14ac:dyDescent="0.25">
      <c r="B25" s="1" t="s">
        <v>9</v>
      </c>
      <c r="C25" s="7">
        <v>6</v>
      </c>
      <c r="D25" s="6">
        <v>79</v>
      </c>
      <c r="E25" s="6">
        <v>167</v>
      </c>
      <c r="G25" s="1" t="s">
        <v>2</v>
      </c>
      <c r="H25" s="1">
        <v>5</v>
      </c>
      <c r="I25" s="1">
        <v>312</v>
      </c>
      <c r="J25" s="1">
        <v>655</v>
      </c>
    </row>
    <row r="26" spans="2:10" x14ac:dyDescent="0.25">
      <c r="B26" s="1" t="s">
        <v>11</v>
      </c>
      <c r="C26" s="7">
        <v>6</v>
      </c>
      <c r="D26" s="6">
        <v>213</v>
      </c>
      <c r="E26" s="6">
        <v>545</v>
      </c>
      <c r="G26" s="6" t="s">
        <v>9</v>
      </c>
      <c r="H26" s="6">
        <v>4</v>
      </c>
      <c r="I26" s="6">
        <v>128</v>
      </c>
      <c r="J26" s="6">
        <v>325</v>
      </c>
    </row>
    <row r="27" spans="2:10" x14ac:dyDescent="0.25">
      <c r="B27" s="1" t="s">
        <v>4</v>
      </c>
      <c r="C27" s="1">
        <v>7</v>
      </c>
      <c r="D27" s="1">
        <v>166</v>
      </c>
      <c r="E27" s="1">
        <v>368</v>
      </c>
      <c r="G27" s="1" t="s">
        <v>4</v>
      </c>
      <c r="H27" s="1">
        <v>3</v>
      </c>
      <c r="I27" s="1">
        <v>31</v>
      </c>
      <c r="J27" s="1">
        <v>75</v>
      </c>
    </row>
    <row r="28" spans="2:10" x14ac:dyDescent="0.25">
      <c r="B28" s="1" t="s">
        <v>6</v>
      </c>
      <c r="C28" s="7">
        <v>2</v>
      </c>
      <c r="D28" s="6">
        <v>74</v>
      </c>
      <c r="E28" s="6">
        <v>175</v>
      </c>
      <c r="G28" s="1" t="s">
        <v>5</v>
      </c>
      <c r="H28" s="1">
        <v>2</v>
      </c>
      <c r="I28" s="1">
        <v>67</v>
      </c>
      <c r="J28" s="1">
        <v>164</v>
      </c>
    </row>
    <row r="29" spans="2:10" x14ac:dyDescent="0.25">
      <c r="B29" s="1" t="s">
        <v>5</v>
      </c>
      <c r="C29" s="7">
        <v>1</v>
      </c>
      <c r="D29" s="6">
        <v>3</v>
      </c>
      <c r="E29" s="6">
        <v>6</v>
      </c>
      <c r="G29" s="1" t="s">
        <v>6</v>
      </c>
      <c r="H29" s="7">
        <v>2</v>
      </c>
      <c r="I29" s="6">
        <v>112</v>
      </c>
      <c r="J29" s="6">
        <v>206</v>
      </c>
    </row>
    <row r="30" spans="2:10" x14ac:dyDescent="0.25">
      <c r="G30" s="1" t="s">
        <v>8</v>
      </c>
      <c r="H30" s="6">
        <v>2</v>
      </c>
      <c r="I30" s="6">
        <v>33</v>
      </c>
      <c r="J30" s="6">
        <v>59</v>
      </c>
    </row>
    <row r="31" spans="2:10" x14ac:dyDescent="0.25">
      <c r="B31" s="38" t="s">
        <v>17</v>
      </c>
      <c r="C31" s="38"/>
      <c r="G31" s="7" t="s">
        <v>7</v>
      </c>
      <c r="H31" s="7">
        <v>1</v>
      </c>
      <c r="I31" s="1">
        <v>6</v>
      </c>
      <c r="J31" s="1">
        <v>24</v>
      </c>
    </row>
  </sheetData>
  <sortState ref="G21:J31">
    <sortCondition descending="1" ref="H22"/>
  </sortState>
  <mergeCells count="5">
    <mergeCell ref="B1:E1"/>
    <mergeCell ref="G1:J1"/>
    <mergeCell ref="B18:E18"/>
    <mergeCell ref="B31:C31"/>
    <mergeCell ref="G18:J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</vt:lpstr>
      <vt:lpstr>Type</vt:lpstr>
      <vt:lpstr>Planned</vt:lpstr>
      <vt:lpstr>Opened (2016-2018)</vt:lpstr>
      <vt:lpstr>Planned and opened Hotels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2018-08-06T08:13:29Z</dcterms:modified>
</cp:coreProperties>
</file>