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 May" sheetId="4" r:id="rId2"/>
    <sheet name="Passengers and Flights 5 Months" sheetId="2" r:id="rId3"/>
  </sheets>
  <calcPr calcId="125725"/>
</workbook>
</file>

<file path=xl/calcChain.xml><?xml version="1.0" encoding="utf-8"?>
<calcChain xmlns="http://schemas.openxmlformats.org/spreadsheetml/2006/main">
  <c r="C5" i="2"/>
  <c r="E16"/>
  <c r="E20" l="1"/>
  <c r="D15"/>
  <c r="C15"/>
  <c r="E10"/>
  <c r="D5"/>
  <c r="E20" i="4"/>
  <c r="D15"/>
  <c r="C15"/>
  <c r="F15" s="1"/>
  <c r="E10"/>
  <c r="D5"/>
  <c r="C5"/>
  <c r="F6" i="2"/>
  <c r="E6"/>
  <c r="E17"/>
  <c r="E18"/>
  <c r="E19"/>
  <c r="E7"/>
  <c r="E8"/>
  <c r="E9"/>
  <c r="E17" i="4"/>
  <c r="E18"/>
  <c r="E19"/>
  <c r="E16"/>
  <c r="E7"/>
  <c r="E8"/>
  <c r="E9"/>
  <c r="E6"/>
  <c r="F9"/>
  <c r="F8"/>
  <c r="F7"/>
  <c r="F6"/>
  <c r="F19" i="2"/>
  <c r="F18"/>
  <c r="F17"/>
  <c r="F16"/>
  <c r="F15"/>
  <c r="F19" i="4"/>
  <c r="F18"/>
  <c r="F17"/>
  <c r="F16"/>
  <c r="F9" i="2"/>
  <c r="F8"/>
  <c r="F7"/>
  <c r="E5"/>
  <c r="F5" l="1"/>
  <c r="E15"/>
  <c r="E15" i="4"/>
  <c r="F5"/>
  <c r="E5"/>
</calcChain>
</file>

<file path=xl/sharedStrings.xml><?xml version="1.0" encoding="utf-8"?>
<sst xmlns="http://schemas.openxmlformats.org/spreadsheetml/2006/main" count="154" uniqueCount="102">
  <si>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</si>
  <si>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</si>
  <si>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</si>
  <si>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</si>
  <si>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</si>
  <si>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</si>
  <si>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</si>
  <si>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</si>
  <si>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</si>
  <si>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</si>
  <si>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</si>
  <si>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</si>
  <si>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</si>
  <si>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</si>
  <si>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</si>
  <si>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</si>
  <si>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</si>
  <si>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</si>
  <si>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</si>
  <si>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</si>
  <si>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</si>
  <si>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</si>
  <si>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</si>
  <si>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</si>
  <si>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</si>
  <si>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</si>
  <si>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</si>
  <si>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</si>
  <si>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</si>
  <si>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</si>
  <si>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</si>
  <si>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</si>
  <si>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</si>
  <si>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</si>
  <si>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</si>
  <si>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</si>
  <si>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</si>
  <si>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</si>
  <si>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</si>
  <si>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</si>
  <si>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</si>
  <si>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</si>
  <si>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</si>
  <si>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</si>
  <si>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</si>
  <si>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</si>
  <si>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</si>
  <si>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</si>
  <si>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</si>
  <si>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</si>
  <si>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</si>
  <si>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</si>
  <si>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</si>
  <si>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</si>
  <si>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</si>
  <si>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</si>
  <si>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</si>
  <si>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</si>
  <si>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</si>
  <si>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</si>
  <si>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</si>
  <si>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</si>
  <si>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</si>
  <si>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</si>
  <si>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</si>
  <si>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</si>
  <si>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</si>
  <si>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</si>
  <si>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</si>
  <si>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</si>
  <si>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</si>
  <si>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</si>
  <si>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</si>
  <si>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</si>
  <si>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</si>
  <si>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</si>
  <si>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Tbilisi - Urumchi - Pekini</t>
  </si>
  <si>
    <t xml:space="preserve">Change </t>
  </si>
  <si>
    <t>Change</t>
  </si>
  <si>
    <t>Kutaisi - Milan</t>
  </si>
  <si>
    <t>Tbilisi - Astana</t>
  </si>
  <si>
    <t>Teban</t>
  </si>
  <si>
    <t>Zagros</t>
  </si>
  <si>
    <t>Tbilisi - Sharm El Sheikh</t>
  </si>
  <si>
    <t>Pobeda</t>
  </si>
  <si>
    <t>Tbilisi - Rostov</t>
  </si>
  <si>
    <t>AtlasGlobal</t>
  </si>
  <si>
    <t>Ambrolauri Airport</t>
  </si>
  <si>
    <t>Routes as of May</t>
  </si>
  <si>
    <t>2016: 5 Months</t>
  </si>
  <si>
    <t>2017: 5 Months</t>
  </si>
  <si>
    <t>2016 (May)</t>
  </si>
  <si>
    <t>2017 (May)</t>
  </si>
  <si>
    <t>Tbilisi - Londoni</t>
  </si>
  <si>
    <t>Batumi - Yekaterinburg</t>
  </si>
  <si>
    <t>Batumi - Petersburg</t>
  </si>
  <si>
    <t>Arkia</t>
  </si>
  <si>
    <t>Israil</t>
  </si>
  <si>
    <t>Tbilisi - Novosibirski</t>
  </si>
  <si>
    <t>Air Arabia Jordan</t>
  </si>
  <si>
    <t>Tbilisi - Amani</t>
  </si>
  <si>
    <t>Batumi - Kiev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</si>
</sst>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4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29.140625" style="6" customWidth="1"/>
    <col min="3" max="3" width="35.85546875" style="14" bestFit="1" customWidth="1"/>
    <col min="4" max="4" width="21.140625" bestFit="1" customWidth="1"/>
  </cols>
  <sheetData>
    <row r="2" spans="2:4" ht="20.25" customHeight="1">
      <c r="B2" s="32" t="s">
        <v>88</v>
      </c>
      <c r="C2" s="32"/>
      <c r="D2" s="32"/>
    </row>
    <row r="4" spans="2:4" ht="33" customHeight="1">
      <c r="B4" s="11" t="s">
        <v>32</v>
      </c>
      <c r="C4" s="13" t="s">
        <v>33</v>
      </c>
      <c r="D4" s="11" t="s">
        <v>34</v>
      </c>
    </row>
    <row r="5" spans="2:4" ht="18">
      <c r="B5" s="28" t="s">
        <v>0</v>
      </c>
      <c r="C5" s="15" t="s">
        <v>25</v>
      </c>
      <c r="D5" s="1">
        <v>7</v>
      </c>
    </row>
    <row r="6" spans="2:4" ht="18">
      <c r="B6" s="33"/>
      <c r="C6" s="16" t="s">
        <v>27</v>
      </c>
      <c r="D6" s="1">
        <v>17</v>
      </c>
    </row>
    <row r="7" spans="2:4" ht="18">
      <c r="B7" s="33"/>
      <c r="C7" s="16" t="s">
        <v>54</v>
      </c>
      <c r="D7" s="27">
        <v>2</v>
      </c>
    </row>
    <row r="8" spans="2:4" ht="18">
      <c r="B8" s="33"/>
      <c r="C8" s="16" t="s">
        <v>93</v>
      </c>
      <c r="D8" s="27">
        <v>2</v>
      </c>
    </row>
    <row r="9" spans="2:4" ht="18">
      <c r="B9" s="33"/>
      <c r="C9" s="16" t="s">
        <v>28</v>
      </c>
      <c r="D9" s="1">
        <v>2</v>
      </c>
    </row>
    <row r="10" spans="2:4" ht="18">
      <c r="B10" s="33"/>
      <c r="C10" s="16" t="s">
        <v>29</v>
      </c>
      <c r="D10" s="1">
        <v>2</v>
      </c>
    </row>
    <row r="11" spans="2:4" ht="18">
      <c r="B11" s="33"/>
      <c r="C11" s="16" t="s">
        <v>30</v>
      </c>
      <c r="D11" s="1">
        <v>3</v>
      </c>
    </row>
    <row r="12" spans="2:4" ht="18">
      <c r="B12" s="33"/>
      <c r="C12" s="16" t="s">
        <v>31</v>
      </c>
      <c r="D12" s="1">
        <v>5</v>
      </c>
    </row>
    <row r="13" spans="2:4" ht="18">
      <c r="B13" s="33"/>
      <c r="C13" s="16" t="s">
        <v>44</v>
      </c>
      <c r="D13" s="27">
        <v>7</v>
      </c>
    </row>
    <row r="14" spans="2:4" ht="18">
      <c r="B14" s="33"/>
      <c r="C14" s="15" t="s">
        <v>26</v>
      </c>
      <c r="D14" s="2">
        <v>2</v>
      </c>
    </row>
    <row r="15" spans="2:4" ht="18">
      <c r="B15" s="1" t="s">
        <v>1</v>
      </c>
      <c r="C15" s="16" t="s">
        <v>76</v>
      </c>
      <c r="D15" s="1">
        <v>2</v>
      </c>
    </row>
    <row r="16" spans="2:4" ht="18">
      <c r="B16" s="21" t="s">
        <v>2</v>
      </c>
      <c r="C16" s="16" t="s">
        <v>35</v>
      </c>
      <c r="D16" s="1">
        <v>5</v>
      </c>
    </row>
    <row r="17" spans="2:4" ht="18">
      <c r="B17" s="28" t="s">
        <v>3</v>
      </c>
      <c r="C17" s="16" t="s">
        <v>36</v>
      </c>
      <c r="D17" s="1">
        <v>5</v>
      </c>
    </row>
    <row r="18" spans="2:4" ht="18">
      <c r="B18" s="29"/>
      <c r="C18" s="16" t="s">
        <v>80</v>
      </c>
      <c r="D18" s="22">
        <v>2</v>
      </c>
    </row>
    <row r="19" spans="2:4" ht="18">
      <c r="B19" s="1" t="s">
        <v>4</v>
      </c>
      <c r="C19" s="16" t="s">
        <v>37</v>
      </c>
      <c r="D19" s="1">
        <v>10</v>
      </c>
    </row>
    <row r="20" spans="2:4" ht="18">
      <c r="B20" s="1" t="s">
        <v>5</v>
      </c>
      <c r="C20" s="16" t="s">
        <v>38</v>
      </c>
      <c r="D20" s="1">
        <v>14</v>
      </c>
    </row>
    <row r="21" spans="2:4" ht="18">
      <c r="B21" s="1" t="s">
        <v>6</v>
      </c>
      <c r="C21" s="16" t="s">
        <v>39</v>
      </c>
      <c r="D21" s="1">
        <v>14</v>
      </c>
    </row>
    <row r="22" spans="2:4" ht="18">
      <c r="B22" s="28" t="s">
        <v>7</v>
      </c>
      <c r="C22" s="16" t="s">
        <v>40</v>
      </c>
      <c r="D22" s="1">
        <v>2</v>
      </c>
    </row>
    <row r="23" spans="2:4" ht="18">
      <c r="B23" s="33"/>
      <c r="C23" s="16" t="s">
        <v>41</v>
      </c>
      <c r="D23" s="1">
        <v>2</v>
      </c>
    </row>
    <row r="24" spans="2:4" ht="18">
      <c r="B24" s="33"/>
      <c r="C24" s="16" t="s">
        <v>28</v>
      </c>
      <c r="D24" s="1">
        <v>3</v>
      </c>
    </row>
    <row r="25" spans="2:4" ht="18">
      <c r="B25" s="33"/>
      <c r="C25" s="16" t="s">
        <v>42</v>
      </c>
      <c r="D25" s="27">
        <v>2</v>
      </c>
    </row>
    <row r="26" spans="2:4">
      <c r="B26" s="33"/>
      <c r="C26" s="37" t="s">
        <v>95</v>
      </c>
      <c r="D26" s="27">
        <v>1</v>
      </c>
    </row>
    <row r="27" spans="2:4" ht="18">
      <c r="B27" s="33"/>
      <c r="C27" s="16" t="s">
        <v>94</v>
      </c>
      <c r="D27" s="27">
        <v>1</v>
      </c>
    </row>
    <row r="28" spans="2:4" ht="18">
      <c r="B28" s="1" t="s">
        <v>8</v>
      </c>
      <c r="C28" s="16" t="s">
        <v>43</v>
      </c>
      <c r="D28" s="1">
        <v>7</v>
      </c>
    </row>
    <row r="29" spans="2:4" ht="18">
      <c r="B29" s="28" t="s">
        <v>9</v>
      </c>
      <c r="C29" s="16" t="s">
        <v>44</v>
      </c>
      <c r="D29" s="1">
        <v>14</v>
      </c>
    </row>
    <row r="30" spans="2:4" ht="18">
      <c r="B30" s="33"/>
      <c r="C30" s="16" t="s">
        <v>45</v>
      </c>
      <c r="D30" s="1">
        <v>7</v>
      </c>
    </row>
    <row r="31" spans="2:4" ht="18">
      <c r="B31" s="29"/>
      <c r="C31" s="16" t="s">
        <v>46</v>
      </c>
      <c r="D31" s="1">
        <v>2</v>
      </c>
    </row>
    <row r="32" spans="2:4" ht="18">
      <c r="B32" s="28" t="s">
        <v>96</v>
      </c>
      <c r="C32" s="16" t="s">
        <v>25</v>
      </c>
      <c r="D32" s="27">
        <v>2</v>
      </c>
    </row>
    <row r="33" spans="2:4" ht="18">
      <c r="B33" s="29"/>
      <c r="C33" s="15" t="s">
        <v>26</v>
      </c>
      <c r="D33" s="27">
        <v>2</v>
      </c>
    </row>
    <row r="34" spans="2:4" ht="18">
      <c r="B34" s="28" t="s">
        <v>10</v>
      </c>
      <c r="C34" s="16" t="s">
        <v>25</v>
      </c>
      <c r="D34" s="1">
        <v>4</v>
      </c>
    </row>
    <row r="35" spans="2:4" ht="18">
      <c r="B35" s="29"/>
      <c r="C35" s="15" t="s">
        <v>26</v>
      </c>
      <c r="D35" s="27">
        <v>6</v>
      </c>
    </row>
    <row r="36" spans="2:4" ht="18">
      <c r="B36" s="28" t="s">
        <v>97</v>
      </c>
      <c r="C36" s="16" t="s">
        <v>25</v>
      </c>
      <c r="D36" s="27">
        <v>4</v>
      </c>
    </row>
    <row r="37" spans="2:4" ht="18">
      <c r="B37" s="29"/>
      <c r="C37" s="15" t="s">
        <v>26</v>
      </c>
      <c r="D37" s="27">
        <v>1</v>
      </c>
    </row>
    <row r="38" spans="2:4" ht="18">
      <c r="B38" s="28" t="s">
        <v>11</v>
      </c>
      <c r="C38" s="16" t="s">
        <v>47</v>
      </c>
      <c r="D38" s="1">
        <v>7</v>
      </c>
    </row>
    <row r="39" spans="2:4" ht="18">
      <c r="B39" s="29"/>
      <c r="C39" s="16" t="s">
        <v>48</v>
      </c>
      <c r="D39" s="1">
        <v>3</v>
      </c>
    </row>
    <row r="40" spans="2:4" ht="18">
      <c r="B40" s="1" t="s">
        <v>12</v>
      </c>
      <c r="C40" s="16" t="s">
        <v>49</v>
      </c>
      <c r="D40" s="1">
        <v>7</v>
      </c>
    </row>
    <row r="41" spans="2:4" ht="18">
      <c r="B41" s="1" t="s">
        <v>13</v>
      </c>
      <c r="C41" s="16" t="s">
        <v>27</v>
      </c>
      <c r="D41" s="1">
        <v>14</v>
      </c>
    </row>
    <row r="42" spans="2:4" ht="18">
      <c r="B42" s="28" t="s">
        <v>14</v>
      </c>
      <c r="C42" s="16" t="s">
        <v>27</v>
      </c>
      <c r="D42" s="1">
        <v>7</v>
      </c>
    </row>
    <row r="43" spans="2:4" ht="18">
      <c r="B43" s="33"/>
      <c r="C43" s="16" t="s">
        <v>98</v>
      </c>
      <c r="D43" s="27">
        <v>1</v>
      </c>
    </row>
    <row r="44" spans="2:4" ht="18">
      <c r="B44" s="29"/>
      <c r="C44" s="16" t="s">
        <v>42</v>
      </c>
      <c r="D44" s="1">
        <v>1</v>
      </c>
    </row>
    <row r="45" spans="2:4" ht="18">
      <c r="B45" s="1" t="s">
        <v>15</v>
      </c>
      <c r="C45" s="16" t="s">
        <v>50</v>
      </c>
      <c r="D45" s="1">
        <v>3</v>
      </c>
    </row>
    <row r="46" spans="2:4" ht="18">
      <c r="B46" s="1" t="s">
        <v>16</v>
      </c>
      <c r="C46" s="16" t="s">
        <v>51</v>
      </c>
      <c r="D46" s="1">
        <v>5</v>
      </c>
    </row>
    <row r="47" spans="2:4" ht="18">
      <c r="B47" s="28" t="s">
        <v>17</v>
      </c>
      <c r="C47" s="16" t="s">
        <v>52</v>
      </c>
      <c r="D47" s="1">
        <v>28</v>
      </c>
    </row>
    <row r="48" spans="2:4" ht="18">
      <c r="B48" s="29"/>
      <c r="C48" s="16" t="s">
        <v>53</v>
      </c>
      <c r="D48" s="1">
        <v>10</v>
      </c>
    </row>
    <row r="49" spans="2:4" ht="18">
      <c r="B49" s="24" t="s">
        <v>86</v>
      </c>
      <c r="C49" s="16" t="s">
        <v>52</v>
      </c>
      <c r="D49" s="1">
        <v>7</v>
      </c>
    </row>
    <row r="50" spans="2:4" ht="18">
      <c r="B50" s="1" t="s">
        <v>18</v>
      </c>
      <c r="C50" s="16" t="s">
        <v>52</v>
      </c>
      <c r="D50" s="1">
        <v>7</v>
      </c>
    </row>
    <row r="51" spans="2:4" ht="18">
      <c r="B51" s="21" t="s">
        <v>19</v>
      </c>
      <c r="C51" s="16" t="s">
        <v>54</v>
      </c>
      <c r="D51" s="1">
        <v>4</v>
      </c>
    </row>
    <row r="52" spans="2:4" ht="18">
      <c r="B52" s="21" t="s">
        <v>20</v>
      </c>
      <c r="C52" s="16" t="s">
        <v>54</v>
      </c>
      <c r="D52" s="1">
        <v>2</v>
      </c>
    </row>
    <row r="53" spans="2:4" ht="18">
      <c r="B53" s="23" t="s">
        <v>81</v>
      </c>
      <c r="C53" s="16" t="s">
        <v>54</v>
      </c>
      <c r="D53" s="22">
        <v>4</v>
      </c>
    </row>
    <row r="54" spans="2:4" ht="18">
      <c r="B54" s="23" t="s">
        <v>82</v>
      </c>
      <c r="C54" s="16" t="s">
        <v>54</v>
      </c>
      <c r="D54" s="22">
        <v>4</v>
      </c>
    </row>
    <row r="55" spans="2:4" ht="18">
      <c r="B55" s="28" t="s">
        <v>21</v>
      </c>
      <c r="C55" s="16" t="s">
        <v>55</v>
      </c>
      <c r="D55" s="3">
        <v>2</v>
      </c>
    </row>
    <row r="56" spans="2:4" ht="18">
      <c r="B56" s="29"/>
      <c r="C56" s="16" t="s">
        <v>83</v>
      </c>
      <c r="D56" s="3">
        <v>1</v>
      </c>
    </row>
    <row r="57" spans="2:4" ht="18">
      <c r="B57" s="21" t="s">
        <v>22</v>
      </c>
      <c r="C57" s="16" t="s">
        <v>56</v>
      </c>
      <c r="D57" s="1">
        <v>7</v>
      </c>
    </row>
    <row r="58" spans="2:4" ht="18">
      <c r="B58" s="26" t="s">
        <v>99</v>
      </c>
      <c r="C58" s="16" t="s">
        <v>100</v>
      </c>
      <c r="D58" s="27">
        <v>2</v>
      </c>
    </row>
    <row r="59" spans="2:4" ht="18">
      <c r="B59" s="22" t="s">
        <v>84</v>
      </c>
      <c r="C59" s="16" t="s">
        <v>85</v>
      </c>
      <c r="D59" s="1">
        <v>4</v>
      </c>
    </row>
    <row r="60" spans="2:4" ht="18">
      <c r="B60" s="28" t="s">
        <v>23</v>
      </c>
      <c r="C60" s="16" t="s">
        <v>44</v>
      </c>
      <c r="D60" s="1">
        <v>2</v>
      </c>
    </row>
    <row r="61" spans="2:4" ht="18">
      <c r="B61" s="29"/>
      <c r="C61" s="16" t="s">
        <v>101</v>
      </c>
      <c r="D61" s="27">
        <v>2</v>
      </c>
    </row>
    <row r="62" spans="2:4" ht="18">
      <c r="B62" s="31" t="s">
        <v>24</v>
      </c>
      <c r="C62" s="16" t="s">
        <v>57</v>
      </c>
      <c r="D62" s="1">
        <v>2</v>
      </c>
    </row>
    <row r="63" spans="2:4" ht="18">
      <c r="B63" s="31"/>
      <c r="C63" s="16" t="s">
        <v>58</v>
      </c>
      <c r="D63" s="1">
        <v>2</v>
      </c>
    </row>
    <row r="64" spans="2:4" ht="18">
      <c r="B64" s="31"/>
      <c r="C64" s="16" t="s">
        <v>59</v>
      </c>
      <c r="D64" s="1">
        <v>2</v>
      </c>
    </row>
    <row r="65" spans="2:4" ht="18">
      <c r="B65" s="31"/>
      <c r="C65" s="16" t="s">
        <v>60</v>
      </c>
      <c r="D65" s="1">
        <v>2</v>
      </c>
    </row>
    <row r="66" spans="2:4" ht="18">
      <c r="B66" s="31"/>
      <c r="C66" s="16" t="s">
        <v>79</v>
      </c>
      <c r="D66" s="16">
        <v>2</v>
      </c>
    </row>
    <row r="67" spans="2:4" ht="18">
      <c r="B67" s="31"/>
      <c r="C67" s="16" t="s">
        <v>71</v>
      </c>
      <c r="D67" s="16">
        <v>2</v>
      </c>
    </row>
    <row r="68" spans="2:4" ht="18">
      <c r="B68" s="31"/>
      <c r="C68" s="16" t="s">
        <v>72</v>
      </c>
      <c r="D68" s="16">
        <v>2</v>
      </c>
    </row>
    <row r="69" spans="2:4" ht="18">
      <c r="B69" s="31"/>
      <c r="C69" s="16" t="s">
        <v>73</v>
      </c>
      <c r="D69" s="16">
        <v>2</v>
      </c>
    </row>
    <row r="70" spans="2:4" ht="18">
      <c r="B70" s="31"/>
      <c r="C70" s="16" t="s">
        <v>74</v>
      </c>
      <c r="D70" s="16">
        <v>2</v>
      </c>
    </row>
    <row r="71" spans="2:4" ht="18">
      <c r="B71" s="31"/>
      <c r="C71" s="16" t="s">
        <v>75</v>
      </c>
      <c r="D71" s="16">
        <v>2</v>
      </c>
    </row>
    <row r="74" spans="2:4">
      <c r="B74" s="30" t="s">
        <v>61</v>
      </c>
      <c r="C74" s="30"/>
    </row>
  </sheetData>
  <mergeCells count="15">
    <mergeCell ref="B55:B56"/>
    <mergeCell ref="B74:C74"/>
    <mergeCell ref="B62:B71"/>
    <mergeCell ref="B47:B48"/>
    <mergeCell ref="B2:D2"/>
    <mergeCell ref="B5:B14"/>
    <mergeCell ref="B29:B31"/>
    <mergeCell ref="B38:B39"/>
    <mergeCell ref="B42:B44"/>
    <mergeCell ref="B22:B27"/>
    <mergeCell ref="B17:B18"/>
    <mergeCell ref="B32:B33"/>
    <mergeCell ref="B34:B35"/>
    <mergeCell ref="B36:B37"/>
    <mergeCell ref="B60:B6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2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7.85546875" customWidth="1"/>
  </cols>
  <sheetData>
    <row r="3" spans="2:6" ht="29.25" customHeight="1">
      <c r="B3" s="34" t="s">
        <v>62</v>
      </c>
      <c r="C3" s="35"/>
      <c r="D3" s="35"/>
      <c r="E3" s="35"/>
      <c r="F3" s="36"/>
    </row>
    <row r="4" spans="2:6" ht="24.75" customHeight="1">
      <c r="B4" s="4" t="s">
        <v>63</v>
      </c>
      <c r="C4" s="4" t="s">
        <v>91</v>
      </c>
      <c r="D4" s="4" t="s">
        <v>92</v>
      </c>
      <c r="E4" s="4" t="s">
        <v>77</v>
      </c>
      <c r="F4" s="4" t="s">
        <v>69</v>
      </c>
    </row>
    <row r="5" spans="2:6">
      <c r="B5" s="9" t="s">
        <v>64</v>
      </c>
      <c r="C5" s="12">
        <f>SUM(C6:C10)</f>
        <v>221564</v>
      </c>
      <c r="D5" s="12">
        <f>SUM(D6:D10)</f>
        <v>318965</v>
      </c>
      <c r="E5" s="12">
        <f t="shared" ref="E5:E10" si="0">D5-C5</f>
        <v>97401</v>
      </c>
      <c r="F5" s="10">
        <f>D5/C5-1</f>
        <v>0.43960661479301688</v>
      </c>
    </row>
    <row r="6" spans="2:6">
      <c r="B6" s="8" t="s">
        <v>65</v>
      </c>
      <c r="C6" s="19">
        <v>181278</v>
      </c>
      <c r="D6" s="19">
        <v>250822</v>
      </c>
      <c r="E6" s="19">
        <f t="shared" si="0"/>
        <v>69544</v>
      </c>
      <c r="F6" s="17">
        <f>D6/C6-1</f>
        <v>0.38363176998863624</v>
      </c>
    </row>
    <row r="7" spans="2:6">
      <c r="B7" s="8" t="s">
        <v>66</v>
      </c>
      <c r="C7" s="19">
        <v>20862</v>
      </c>
      <c r="D7" s="19">
        <v>29529</v>
      </c>
      <c r="E7" s="19">
        <f t="shared" si="0"/>
        <v>8667</v>
      </c>
      <c r="F7" s="17">
        <f>D7/C7-1</f>
        <v>0.41544434857635903</v>
      </c>
    </row>
    <row r="8" spans="2:6">
      <c r="B8" s="8" t="s">
        <v>67</v>
      </c>
      <c r="C8" s="19">
        <v>19259</v>
      </c>
      <c r="D8" s="19">
        <v>38111</v>
      </c>
      <c r="E8" s="19">
        <f t="shared" si="0"/>
        <v>18852</v>
      </c>
      <c r="F8" s="17">
        <f>D8/C8-1</f>
        <v>0.97886702320992791</v>
      </c>
    </row>
    <row r="9" spans="2:6">
      <c r="B9" s="8" t="s">
        <v>68</v>
      </c>
      <c r="C9" s="19">
        <v>165</v>
      </c>
      <c r="D9" s="19">
        <v>450</v>
      </c>
      <c r="E9" s="19">
        <f t="shared" si="0"/>
        <v>285</v>
      </c>
      <c r="F9" s="17">
        <f>D9/C9-1</f>
        <v>1.7272727272727271</v>
      </c>
    </row>
    <row r="10" spans="2:6">
      <c r="B10" s="25" t="s">
        <v>87</v>
      </c>
      <c r="C10" s="25">
        <v>0</v>
      </c>
      <c r="D10" s="25">
        <v>53</v>
      </c>
      <c r="E10" s="19">
        <f t="shared" si="0"/>
        <v>53</v>
      </c>
      <c r="F10" s="17"/>
    </row>
    <row r="11" spans="2:6">
      <c r="C11" s="5"/>
      <c r="D11" s="5"/>
      <c r="E11" s="5"/>
    </row>
    <row r="13" spans="2:6" ht="33" customHeight="1">
      <c r="B13" s="34" t="s">
        <v>70</v>
      </c>
      <c r="C13" s="35"/>
      <c r="D13" s="35"/>
      <c r="E13" s="35"/>
      <c r="F13" s="36"/>
    </row>
    <row r="14" spans="2:6" ht="27" customHeight="1">
      <c r="B14" s="4" t="s">
        <v>63</v>
      </c>
      <c r="C14" s="4" t="s">
        <v>91</v>
      </c>
      <c r="D14" s="4" t="s">
        <v>92</v>
      </c>
      <c r="E14" s="4" t="s">
        <v>77</v>
      </c>
      <c r="F14" s="4" t="s">
        <v>69</v>
      </c>
    </row>
    <row r="15" spans="2:6">
      <c r="B15" s="9" t="s">
        <v>64</v>
      </c>
      <c r="C15" s="12">
        <f>SUM(C16:C20)</f>
        <v>1236</v>
      </c>
      <c r="D15" s="12">
        <f>SUM(D16:D20)</f>
        <v>1645</v>
      </c>
      <c r="E15" s="12">
        <f t="shared" ref="E15:E20" si="1">D15-C15</f>
        <v>409</v>
      </c>
      <c r="F15" s="10">
        <f>D15/C15-1</f>
        <v>0.33090614886731395</v>
      </c>
    </row>
    <row r="16" spans="2:6">
      <c r="B16" s="8" t="s">
        <v>65</v>
      </c>
      <c r="C16" s="19">
        <v>989</v>
      </c>
      <c r="D16" s="19">
        <v>1300</v>
      </c>
      <c r="E16" s="19">
        <f t="shared" si="1"/>
        <v>311</v>
      </c>
      <c r="F16" s="17">
        <f>D16/C16-1</f>
        <v>0.31445904954499504</v>
      </c>
    </row>
    <row r="17" spans="2:6">
      <c r="B17" s="8" t="s">
        <v>66</v>
      </c>
      <c r="C17" s="19">
        <v>150</v>
      </c>
      <c r="D17" s="19">
        <v>177</v>
      </c>
      <c r="E17" s="19">
        <f t="shared" si="1"/>
        <v>27</v>
      </c>
      <c r="F17" s="17">
        <f>D17/C17-1</f>
        <v>0.17999999999999994</v>
      </c>
    </row>
    <row r="18" spans="2:6">
      <c r="B18" s="8" t="s">
        <v>67</v>
      </c>
      <c r="C18" s="19">
        <v>90</v>
      </c>
      <c r="D18" s="19">
        <v>146</v>
      </c>
      <c r="E18" s="19">
        <f t="shared" si="1"/>
        <v>56</v>
      </c>
      <c r="F18" s="17">
        <f>D18/C18-1</f>
        <v>0.62222222222222223</v>
      </c>
    </row>
    <row r="19" spans="2:6">
      <c r="B19" s="8" t="s">
        <v>68</v>
      </c>
      <c r="C19" s="19">
        <v>7</v>
      </c>
      <c r="D19" s="19">
        <v>17</v>
      </c>
      <c r="E19" s="19">
        <f t="shared" si="1"/>
        <v>10</v>
      </c>
      <c r="F19" s="17">
        <f>D19/C19-1</f>
        <v>1.4285714285714284</v>
      </c>
    </row>
    <row r="20" spans="2:6">
      <c r="B20" s="25" t="s">
        <v>87</v>
      </c>
      <c r="C20" s="19">
        <v>0</v>
      </c>
      <c r="D20" s="19">
        <v>5</v>
      </c>
      <c r="E20" s="19">
        <f t="shared" si="1"/>
        <v>5</v>
      </c>
      <c r="F20" s="17"/>
    </row>
    <row r="22" spans="2:6">
      <c r="B22" s="30" t="s">
        <v>61</v>
      </c>
      <c r="C22" s="30"/>
      <c r="D22" s="30"/>
      <c r="E22" s="20"/>
    </row>
  </sheetData>
  <mergeCells count="3">
    <mergeCell ref="B3:F3"/>
    <mergeCell ref="B13:F13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2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34" t="s">
        <v>62</v>
      </c>
      <c r="C3" s="35"/>
      <c r="D3" s="35"/>
      <c r="E3" s="35"/>
      <c r="F3" s="36"/>
    </row>
    <row r="4" spans="2:12" ht="24" customHeight="1">
      <c r="B4" s="4" t="s">
        <v>63</v>
      </c>
      <c r="C4" s="4" t="s">
        <v>89</v>
      </c>
      <c r="D4" s="4" t="s">
        <v>90</v>
      </c>
      <c r="E4" s="4" t="s">
        <v>78</v>
      </c>
      <c r="F4" s="4" t="s">
        <v>69</v>
      </c>
    </row>
    <row r="5" spans="2:12">
      <c r="B5" s="9" t="s">
        <v>64</v>
      </c>
      <c r="C5" s="12">
        <f>SUM(C6:C10)</f>
        <v>832886</v>
      </c>
      <c r="D5" s="12">
        <f>SUM(D6:D10)</f>
        <v>1223796</v>
      </c>
      <c r="E5" s="12">
        <f t="shared" ref="E5:E10" si="0">D5-C5</f>
        <v>390910</v>
      </c>
      <c r="F5" s="10">
        <f>D5/C5-1</f>
        <v>0.46934394382904743</v>
      </c>
      <c r="L5" s="18"/>
    </row>
    <row r="6" spans="2:12">
      <c r="B6" s="8" t="s">
        <v>65</v>
      </c>
      <c r="C6" s="19">
        <v>703405</v>
      </c>
      <c r="D6" s="19">
        <v>1005605</v>
      </c>
      <c r="E6" s="19">
        <f t="shared" si="0"/>
        <v>302200</v>
      </c>
      <c r="F6" s="7">
        <f>D6/C6-1</f>
        <v>0.42962446954457256</v>
      </c>
      <c r="L6" s="18"/>
    </row>
    <row r="7" spans="2:12">
      <c r="B7" s="8" t="s">
        <v>66</v>
      </c>
      <c r="C7" s="19">
        <v>54432</v>
      </c>
      <c r="D7" s="19">
        <v>72516</v>
      </c>
      <c r="E7" s="19">
        <f t="shared" si="0"/>
        <v>18084</v>
      </c>
      <c r="F7" s="7">
        <f>D7/C7-1</f>
        <v>0.3322310405643738</v>
      </c>
      <c r="L7" s="18"/>
    </row>
    <row r="8" spans="2:12">
      <c r="B8" s="8" t="s">
        <v>67</v>
      </c>
      <c r="C8" s="19">
        <v>73851</v>
      </c>
      <c r="D8" s="19">
        <v>143008</v>
      </c>
      <c r="E8" s="19">
        <f t="shared" si="0"/>
        <v>69157</v>
      </c>
      <c r="F8" s="7">
        <f>D8/C8-1</f>
        <v>0.93643958781871617</v>
      </c>
      <c r="L8" s="18"/>
    </row>
    <row r="9" spans="2:12">
      <c r="B9" s="8" t="s">
        <v>68</v>
      </c>
      <c r="C9" s="19">
        <v>1198</v>
      </c>
      <c r="D9" s="19">
        <v>2343</v>
      </c>
      <c r="E9" s="19">
        <f t="shared" si="0"/>
        <v>1145</v>
      </c>
      <c r="F9" s="7">
        <f>D9/C9-1</f>
        <v>0.95575959933222032</v>
      </c>
    </row>
    <row r="10" spans="2:12">
      <c r="B10" s="25" t="s">
        <v>87</v>
      </c>
      <c r="C10" s="19">
        <v>0</v>
      </c>
      <c r="D10" s="19">
        <v>324</v>
      </c>
      <c r="E10" s="19">
        <f t="shared" si="0"/>
        <v>324</v>
      </c>
      <c r="F10" s="7"/>
    </row>
    <row r="11" spans="2:12">
      <c r="C11" s="5"/>
      <c r="D11" s="5"/>
      <c r="E11" s="5"/>
    </row>
    <row r="13" spans="2:12" ht="30" customHeight="1">
      <c r="B13" s="34" t="s">
        <v>70</v>
      </c>
      <c r="C13" s="35"/>
      <c r="D13" s="35"/>
      <c r="E13" s="35"/>
      <c r="F13" s="36"/>
    </row>
    <row r="14" spans="2:12" ht="21.75" customHeight="1">
      <c r="B14" s="4" t="s">
        <v>63</v>
      </c>
      <c r="C14" s="4" t="s">
        <v>89</v>
      </c>
      <c r="D14" s="4" t="s">
        <v>90</v>
      </c>
      <c r="E14" s="4" t="s">
        <v>78</v>
      </c>
      <c r="F14" s="4" t="s">
        <v>69</v>
      </c>
    </row>
    <row r="15" spans="2:12" ht="18" customHeight="1">
      <c r="B15" s="9" t="s">
        <v>64</v>
      </c>
      <c r="C15" s="12">
        <f>SUM(C16:C20)</f>
        <v>4279</v>
      </c>
      <c r="D15" s="12">
        <f>SUM(D16:D20)</f>
        <v>6514</v>
      </c>
      <c r="E15" s="12">
        <f t="shared" ref="E15:E20" si="1">D15-C15</f>
        <v>2235</v>
      </c>
      <c r="F15" s="10">
        <f>D15/C15-1</f>
        <v>0.52231829866791313</v>
      </c>
    </row>
    <row r="16" spans="2:12">
      <c r="B16" s="8" t="s">
        <v>65</v>
      </c>
      <c r="C16" s="19">
        <v>3523</v>
      </c>
      <c r="D16" s="19">
        <v>5374</v>
      </c>
      <c r="E16" s="19">
        <f>D16-C16</f>
        <v>1851</v>
      </c>
      <c r="F16" s="7">
        <f>D16/C16-1</f>
        <v>0.52540448481407886</v>
      </c>
    </row>
    <row r="17" spans="2:6">
      <c r="B17" s="8" t="s">
        <v>66</v>
      </c>
      <c r="C17" s="19">
        <v>332</v>
      </c>
      <c r="D17" s="19">
        <v>451</v>
      </c>
      <c r="E17" s="19">
        <f t="shared" si="1"/>
        <v>119</v>
      </c>
      <c r="F17" s="7">
        <f>D17/C17-1</f>
        <v>0.35843373493975905</v>
      </c>
    </row>
    <row r="18" spans="2:6">
      <c r="B18" s="8" t="s">
        <v>67</v>
      </c>
      <c r="C18" s="19">
        <v>365</v>
      </c>
      <c r="D18" s="19">
        <v>565</v>
      </c>
      <c r="E18" s="19">
        <f t="shared" si="1"/>
        <v>200</v>
      </c>
      <c r="F18" s="7">
        <f>D18/C18-1</f>
        <v>0.54794520547945202</v>
      </c>
    </row>
    <row r="19" spans="2:6">
      <c r="B19" s="8" t="s">
        <v>68</v>
      </c>
      <c r="C19" s="19">
        <v>59</v>
      </c>
      <c r="D19" s="19">
        <v>95</v>
      </c>
      <c r="E19" s="19">
        <f t="shared" si="1"/>
        <v>36</v>
      </c>
      <c r="F19" s="7">
        <f>D19/C19-1</f>
        <v>0.61016949152542366</v>
      </c>
    </row>
    <row r="20" spans="2:6">
      <c r="B20" s="25" t="s">
        <v>87</v>
      </c>
      <c r="C20" s="19">
        <v>0</v>
      </c>
      <c r="D20" s="19">
        <v>29</v>
      </c>
      <c r="E20" s="19">
        <f t="shared" si="1"/>
        <v>29</v>
      </c>
      <c r="F20" s="7"/>
    </row>
    <row r="22" spans="2:6">
      <c r="B22" s="30" t="s">
        <v>61</v>
      </c>
      <c r="C22" s="30"/>
      <c r="D22" s="30"/>
      <c r="E22" s="20"/>
    </row>
  </sheetData>
  <mergeCells count="3">
    <mergeCell ref="B22:D22"/>
    <mergeCell ref="B3:F3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May</vt:lpstr>
      <vt:lpstr>Passengers and Flights 5 Months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2017-06-14T08:38:44Z</dcterms:modified>
</cp:coreProperties>
</file>