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15" windowHeight="7485"/>
  </bookViews>
  <sheets>
    <sheet name="ავიარეისები" sheetId="1" r:id="rId1"/>
    <sheet name="ფრენები და მგზავრები (ივნისი)" sheetId="3" r:id="rId2"/>
    <sheet name="ფრენები და მგზავრები (6 თვე) " sheetId="2" r:id="rId3"/>
  </sheets>
  <calcPr calcId="152511"/>
</workbook>
</file>

<file path=xl/calcChain.xml><?xml version="1.0" encoding="utf-8"?>
<calcChain xmlns="http://schemas.openxmlformats.org/spreadsheetml/2006/main">
  <c r="E16" i="2" l="1"/>
  <c r="D15" i="2"/>
  <c r="C5" i="3"/>
  <c r="E5" i="3" s="1"/>
  <c r="C15" i="3"/>
  <c r="D15" i="3"/>
  <c r="E20" i="2"/>
  <c r="C15" i="2"/>
  <c r="E10" i="2"/>
  <c r="D5" i="2"/>
  <c r="C5" i="2"/>
  <c r="E20" i="3"/>
  <c r="E10" i="3"/>
  <c r="D5" i="3"/>
  <c r="F8" i="3"/>
  <c r="E6" i="3"/>
  <c r="E16" i="3"/>
  <c r="E17" i="3"/>
  <c r="E18" i="3"/>
  <c r="E19" i="3"/>
  <c r="E7" i="3"/>
  <c r="E9" i="3"/>
  <c r="E17" i="2"/>
  <c r="E18" i="2"/>
  <c r="E19" i="2"/>
  <c r="E6" i="2"/>
  <c r="E7" i="2"/>
  <c r="E8" i="2"/>
  <c r="E9" i="2"/>
  <c r="F6" i="2"/>
  <c r="F8" i="2"/>
  <c r="F9" i="2"/>
  <c r="F7" i="2"/>
  <c r="F16" i="3"/>
  <c r="F17" i="3"/>
  <c r="F18" i="3"/>
  <c r="F19" i="3"/>
  <c r="F6" i="3"/>
  <c r="F7" i="3"/>
  <c r="F9" i="3"/>
  <c r="F17" i="2"/>
  <c r="F18" i="2"/>
  <c r="F19" i="2"/>
  <c r="F16" i="2"/>
  <c r="E15" i="2" l="1"/>
  <c r="F5" i="3"/>
  <c r="E8" i="3"/>
  <c r="E5" i="2"/>
  <c r="E15" i="3"/>
  <c r="F5" i="2"/>
  <c r="F15" i="3"/>
  <c r="F15" i="2"/>
</calcChain>
</file>

<file path=xl/sharedStrings.xml><?xml version="1.0" encoding="utf-8"?>
<sst xmlns="http://schemas.openxmlformats.org/spreadsheetml/2006/main" count="180" uniqueCount="123">
  <si>
    <t>ავიაკომპანია</t>
  </si>
  <si>
    <t xml:space="preserve">მიმართულება </t>
  </si>
  <si>
    <t>სიხშირე (კვირაში)</t>
  </si>
  <si>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</si>
  <si>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</si>
  <si>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</si>
  <si>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</si>
  <si>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</si>
  <si>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</si>
  <si>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</si>
  <si>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</si>
  <si>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</si>
  <si>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</si>
  <si>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თბილისი-თელ ავივი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</si>
  <si>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</si>
  <si>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</si>
  <si>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</si>
  <si>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</si>
  <si>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</si>
  <si>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</si>
  <si>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</si>
  <si>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</si>
  <si>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 xml:space="preserve">თბილისი - სტამბული </t>
  </si>
  <si>
    <t>Pegasus airlines</t>
  </si>
  <si>
    <t>Ata Airlainz</t>
  </si>
  <si>
    <t>Qeshm air</t>
  </si>
  <si>
    <t>Air Cairo</t>
  </si>
  <si>
    <t>Air Arabia</t>
  </si>
  <si>
    <t>Yanair</t>
  </si>
  <si>
    <t>Wizz Air Hungary</t>
  </si>
  <si>
    <t>ქუთაისი-კატოვიცა</t>
  </si>
  <si>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</si>
  <si>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</si>
  <si>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</si>
  <si>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</si>
  <si>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</si>
  <si>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</si>
  <si>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</si>
  <si>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</si>
  <si>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</si>
  <si>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თბილისი - თელ ავივი</t>
  </si>
  <si>
    <t>თბილისი - მოსკოვი</t>
  </si>
  <si>
    <t>თბილისი - ამსტერდამი</t>
  </si>
  <si>
    <t>თბილისი - ერევანი</t>
  </si>
  <si>
    <t>თბილისი - ვენა</t>
  </si>
  <si>
    <t>თბილისი - აქტაუ</t>
  </si>
  <si>
    <t>თბილისი - ალმა ატა</t>
  </si>
  <si>
    <t>თბილისი - ასტანა</t>
  </si>
  <si>
    <t>თბილისი - ბაქო</t>
  </si>
  <si>
    <t>თბილისი - დოჰა</t>
  </si>
  <si>
    <t>თბილისი - დუბაი</t>
  </si>
  <si>
    <t>ქუთაისი - მოსკოვი</t>
  </si>
  <si>
    <t>თბილისი - ეკატერინბურგი</t>
  </si>
  <si>
    <t>თბილისი - პეტერბურგი</t>
  </si>
  <si>
    <t>თბილისი - ვარშავა</t>
  </si>
  <si>
    <t>თბილისი - კიევი</t>
  </si>
  <si>
    <t>ქუთაისი - კიევი</t>
  </si>
  <si>
    <t>ქუთაისი - ხარკოვი</t>
  </si>
  <si>
    <t>თბილისი - მინსკი</t>
  </si>
  <si>
    <t>ბათუმი - მინსკი</t>
  </si>
  <si>
    <t>თბილისი - მიუნხენი</t>
  </si>
  <si>
    <t>თბილისი - ათენი</t>
  </si>
  <si>
    <t>თბილისი - რიგა</t>
  </si>
  <si>
    <t>ბათუმი - სტამბული</t>
  </si>
  <si>
    <t>თბილისი - თეირანი</t>
  </si>
  <si>
    <t>თბილისი - ჰურგადა</t>
  </si>
  <si>
    <t>თბილისი - შარჟა</t>
  </si>
  <si>
    <t>ქუთაისი - ბუდაპეშტი</t>
  </si>
  <si>
    <t>ქუთაისი - ვარშავა</t>
  </si>
  <si>
    <t>ქუთაისი - ვილნიუსი</t>
  </si>
  <si>
    <t>ფრენები</t>
  </si>
  <si>
    <t>ქუთაისი - ბერლინი</t>
  </si>
  <si>
    <t>ქუთაისი - დორტმუნდი</t>
  </si>
  <si>
    <t>ქუთაისი - ლარნაკა</t>
  </si>
  <si>
    <t>ქუთაისი - სალონიკი</t>
  </si>
  <si>
    <t>ქუთაისი - მემინგენი</t>
  </si>
  <si>
    <t>თბილისი - ურუმჩი - პეკინი</t>
  </si>
  <si>
    <t xml:space="preserve">ცვლილება </t>
  </si>
  <si>
    <t>ქუთაისი - მილანი</t>
  </si>
  <si>
    <t>Taban</t>
  </si>
  <si>
    <t>Zagros</t>
  </si>
  <si>
    <t>თბილისი - შარმაშეიჰი</t>
  </si>
  <si>
    <t>ამბროლაურის აეროპორტი</t>
  </si>
  <si>
    <t>თბილისი - ლონდონი</t>
  </si>
  <si>
    <t>ბათუმი - თელ ავივი</t>
  </si>
  <si>
    <t>ბათუმი - მოსკოვი</t>
  </si>
  <si>
    <t>ბათუმი - პეტერბურგი</t>
  </si>
  <si>
    <t>ბათუმი - ეკატერინბურგი</t>
  </si>
  <si>
    <t>Akia</t>
  </si>
  <si>
    <t>Israil</t>
  </si>
  <si>
    <t>თბილისი - ნოვოსიბირსკი</t>
  </si>
  <si>
    <t>Atlas Global</t>
  </si>
  <si>
    <t>Air Arabia Jordan</t>
  </si>
  <si>
    <t>თბილისი - ამანი</t>
  </si>
  <si>
    <t xml:space="preserve">ბათუმი - კიევი </t>
  </si>
  <si>
    <t>2017: 6 თვე</t>
  </si>
  <si>
    <t>2016: 6 თვე</t>
  </si>
  <si>
    <t>2016:                             ივნისი</t>
  </si>
  <si>
    <t>2017:                             ივნისი</t>
  </si>
  <si>
    <t>Severstal</t>
  </si>
  <si>
    <t>Nordavia</t>
  </si>
  <si>
    <t>Ellinair</t>
  </si>
  <si>
    <t>Gulf Air</t>
  </si>
  <si>
    <t>Red Wings</t>
  </si>
  <si>
    <t>Dart Airlines</t>
  </si>
  <si>
    <t>Iran Aseman Airlines</t>
  </si>
  <si>
    <t>ავიარეისები ივნისის თვის მდგომარეობით</t>
  </si>
  <si>
    <t>თბილისი - პრაღა</t>
  </si>
  <si>
    <t>ბათუმი - ასტანა</t>
  </si>
  <si>
    <t>ქუთაისი - აქტაუ</t>
  </si>
  <si>
    <t>ბათუმი - აქტაუ</t>
  </si>
  <si>
    <t>ბათუმი - ჩერეპოვეცი</t>
  </si>
  <si>
    <t>ბათუმი - დუბაი</t>
  </si>
  <si>
    <t>თბილისი - სოჭი</t>
  </si>
  <si>
    <t>ბათუმი - ზაპოროჟიე</t>
  </si>
  <si>
    <t>თბილისი - სალონიკი</t>
  </si>
  <si>
    <t>თბილისი - ჰერაკლიონი</t>
  </si>
  <si>
    <t>თბილისი - ბაჰრეინი</t>
  </si>
  <si>
    <t>თბილისი - ისპაჰანი</t>
  </si>
  <si>
    <t>ბათუმი - შარჟა</t>
  </si>
  <si>
    <t>ბათუმი - ოდესა</t>
  </si>
  <si>
    <t>თბილისი - ოდესა</t>
  </si>
  <si>
    <t>ქუთაისი - ლონდონი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</si>
</sst>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9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9" fontId="0" fillId="0" borderId="0" xfId="2" applyFont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B2" sqref="B2:D2"/>
    </sheetView>
  </sheetViews>
  <sheetFormatPr defaultRowHeight="15" x14ac:dyDescent="0.25"/>
  <cols>
    <col min="2" max="2" width="28" style="3" customWidth="1"/>
    <col min="3" max="3" width="41.140625" style="12" customWidth="1"/>
    <col min="4" max="4" width="16.28515625" customWidth="1"/>
  </cols>
  <sheetData>
    <row r="1" spans="2:4" ht="19.5" customHeight="1" x14ac:dyDescent="0.25"/>
    <row r="2" spans="2:4" ht="31.5" customHeight="1" x14ac:dyDescent="0.25">
      <c r="B2" s="43" t="s">
        <v>106</v>
      </c>
      <c r="C2" s="43"/>
      <c r="D2" s="43"/>
    </row>
    <row r="4" spans="2:4" ht="33" customHeight="1" x14ac:dyDescent="0.25">
      <c r="B4" s="8" t="s">
        <v>0</v>
      </c>
      <c r="C4" s="10" t="s">
        <v>1</v>
      </c>
      <c r="D4" s="25" t="s">
        <v>2</v>
      </c>
    </row>
    <row r="5" spans="2:4" ht="18" x14ac:dyDescent="0.25">
      <c r="B5" s="38" t="s">
        <v>3</v>
      </c>
      <c r="C5" s="11" t="s">
        <v>40</v>
      </c>
      <c r="D5" s="17">
        <v>7</v>
      </c>
    </row>
    <row r="6" spans="2:4" ht="18" x14ac:dyDescent="0.25">
      <c r="B6" s="44"/>
      <c r="C6" s="11" t="s">
        <v>41</v>
      </c>
      <c r="D6" s="17">
        <v>21</v>
      </c>
    </row>
    <row r="7" spans="2:4" ht="18" x14ac:dyDescent="0.25">
      <c r="B7" s="44"/>
      <c r="C7" s="11" t="s">
        <v>64</v>
      </c>
      <c r="D7" s="29">
        <v>2</v>
      </c>
    </row>
    <row r="8" spans="2:4" ht="18" x14ac:dyDescent="0.25">
      <c r="B8" s="44"/>
      <c r="C8" s="11" t="s">
        <v>83</v>
      </c>
      <c r="D8" s="29">
        <v>2</v>
      </c>
    </row>
    <row r="9" spans="2:4" ht="18" x14ac:dyDescent="0.25">
      <c r="B9" s="44"/>
      <c r="C9" s="11" t="s">
        <v>53</v>
      </c>
      <c r="D9" s="17">
        <v>2</v>
      </c>
    </row>
    <row r="10" spans="2:4" ht="18" x14ac:dyDescent="0.25">
      <c r="B10" s="44"/>
      <c r="C10" s="11" t="s">
        <v>42</v>
      </c>
      <c r="D10" s="17">
        <v>2</v>
      </c>
    </row>
    <row r="11" spans="2:4" ht="18" x14ac:dyDescent="0.25">
      <c r="B11" s="44"/>
      <c r="C11" s="11" t="s">
        <v>43</v>
      </c>
      <c r="D11" s="17">
        <v>5</v>
      </c>
    </row>
    <row r="12" spans="2:4" ht="18" x14ac:dyDescent="0.25">
      <c r="B12" s="44"/>
      <c r="C12" s="11" t="s">
        <v>44</v>
      </c>
      <c r="D12" s="17">
        <v>2</v>
      </c>
    </row>
    <row r="13" spans="2:4" ht="18" x14ac:dyDescent="0.25">
      <c r="B13" s="44"/>
      <c r="C13" s="11" t="s">
        <v>55</v>
      </c>
      <c r="D13" s="32">
        <v>4</v>
      </c>
    </row>
    <row r="14" spans="2:4" ht="18" x14ac:dyDescent="0.25">
      <c r="B14" s="44"/>
      <c r="C14" s="11" t="s">
        <v>107</v>
      </c>
      <c r="D14" s="32">
        <v>2</v>
      </c>
    </row>
    <row r="15" spans="2:4" ht="18" x14ac:dyDescent="0.25">
      <c r="B15" s="44"/>
      <c r="C15" s="11" t="s">
        <v>108</v>
      </c>
      <c r="D15" s="32">
        <v>1</v>
      </c>
    </row>
    <row r="16" spans="2:4" ht="18" x14ac:dyDescent="0.25">
      <c r="B16" s="39"/>
      <c r="C16" s="11" t="s">
        <v>84</v>
      </c>
      <c r="D16" s="32">
        <v>2</v>
      </c>
    </row>
    <row r="17" spans="2:4" ht="18" x14ac:dyDescent="0.25">
      <c r="B17" s="17" t="s">
        <v>4</v>
      </c>
      <c r="C17" s="11" t="s">
        <v>76</v>
      </c>
      <c r="D17" s="17">
        <v>2</v>
      </c>
    </row>
    <row r="18" spans="2:4" ht="18" x14ac:dyDescent="0.25">
      <c r="B18" s="20" t="s">
        <v>5</v>
      </c>
      <c r="C18" s="11" t="s">
        <v>45</v>
      </c>
      <c r="D18" s="17">
        <v>5</v>
      </c>
    </row>
    <row r="19" spans="2:4" ht="18" x14ac:dyDescent="0.25">
      <c r="B19" s="33"/>
      <c r="C19" s="11" t="s">
        <v>109</v>
      </c>
      <c r="D19" s="32">
        <v>2</v>
      </c>
    </row>
    <row r="20" spans="2:4" ht="18" x14ac:dyDescent="0.25">
      <c r="B20" s="33"/>
      <c r="C20" s="11" t="s">
        <v>110</v>
      </c>
      <c r="D20" s="32">
        <v>2</v>
      </c>
    </row>
    <row r="21" spans="2:4" ht="18" x14ac:dyDescent="0.25">
      <c r="B21" s="42" t="s">
        <v>6</v>
      </c>
      <c r="C21" s="11" t="s">
        <v>46</v>
      </c>
      <c r="D21" s="17">
        <v>5</v>
      </c>
    </row>
    <row r="22" spans="2:4" ht="18" x14ac:dyDescent="0.25">
      <c r="B22" s="42"/>
      <c r="C22" s="11" t="s">
        <v>47</v>
      </c>
      <c r="D22" s="17">
        <v>4</v>
      </c>
    </row>
    <row r="23" spans="2:4" ht="18" x14ac:dyDescent="0.25">
      <c r="B23" s="17" t="s">
        <v>7</v>
      </c>
      <c r="C23" s="11" t="s">
        <v>48</v>
      </c>
      <c r="D23" s="17">
        <v>10</v>
      </c>
    </row>
    <row r="24" spans="2:4" ht="18" x14ac:dyDescent="0.25">
      <c r="B24" s="17" t="s">
        <v>8</v>
      </c>
      <c r="C24" s="11" t="s">
        <v>49</v>
      </c>
      <c r="D24" s="17">
        <v>14</v>
      </c>
    </row>
    <row r="25" spans="2:4" ht="18" x14ac:dyDescent="0.25">
      <c r="B25" s="32" t="s">
        <v>99</v>
      </c>
      <c r="C25" s="11" t="s">
        <v>111</v>
      </c>
      <c r="D25" s="32">
        <v>1</v>
      </c>
    </row>
    <row r="26" spans="2:4" ht="18" x14ac:dyDescent="0.25">
      <c r="B26" s="38" t="s">
        <v>9</v>
      </c>
      <c r="C26" s="11" t="s">
        <v>50</v>
      </c>
      <c r="D26" s="17">
        <v>18</v>
      </c>
    </row>
    <row r="27" spans="2:4" ht="18" x14ac:dyDescent="0.25">
      <c r="B27" s="39"/>
      <c r="C27" s="11" t="s">
        <v>112</v>
      </c>
      <c r="D27" s="32">
        <v>3</v>
      </c>
    </row>
    <row r="28" spans="2:4" ht="18" x14ac:dyDescent="0.25">
      <c r="B28" s="38" t="s">
        <v>10</v>
      </c>
      <c r="C28" s="11" t="s">
        <v>51</v>
      </c>
      <c r="D28" s="17">
        <v>3</v>
      </c>
    </row>
    <row r="29" spans="2:4" ht="18" x14ac:dyDescent="0.25">
      <c r="B29" s="44"/>
      <c r="C29" s="11" t="s">
        <v>52</v>
      </c>
      <c r="D29" s="17">
        <v>2</v>
      </c>
    </row>
    <row r="30" spans="2:4" ht="18" x14ac:dyDescent="0.25">
      <c r="B30" s="44"/>
      <c r="C30" s="11" t="s">
        <v>53</v>
      </c>
      <c r="D30" s="17">
        <v>2</v>
      </c>
    </row>
    <row r="31" spans="2:4" ht="18" x14ac:dyDescent="0.25">
      <c r="B31" s="44"/>
      <c r="C31" s="11" t="s">
        <v>113</v>
      </c>
      <c r="D31" s="32">
        <v>2</v>
      </c>
    </row>
    <row r="32" spans="2:4" ht="18" x14ac:dyDescent="0.25">
      <c r="B32" s="44"/>
      <c r="C32" s="11" t="s">
        <v>85</v>
      </c>
      <c r="D32" s="29">
        <v>7</v>
      </c>
    </row>
    <row r="33" spans="2:4" ht="18" x14ac:dyDescent="0.25">
      <c r="B33" s="44"/>
      <c r="C33" s="11" t="s">
        <v>86</v>
      </c>
      <c r="D33" s="29">
        <v>2</v>
      </c>
    </row>
    <row r="34" spans="2:4" x14ac:dyDescent="0.25">
      <c r="B34" s="39"/>
      <c r="C34" s="36" t="s">
        <v>87</v>
      </c>
      <c r="D34" s="31">
        <v>2</v>
      </c>
    </row>
    <row r="35" spans="2:4" ht="18" x14ac:dyDescent="0.25">
      <c r="B35" s="17" t="s">
        <v>11</v>
      </c>
      <c r="C35" s="11" t="s">
        <v>54</v>
      </c>
      <c r="D35" s="17">
        <v>7</v>
      </c>
    </row>
    <row r="36" spans="2:4" ht="18" x14ac:dyDescent="0.25">
      <c r="B36" s="42" t="s">
        <v>12</v>
      </c>
      <c r="C36" s="11" t="s">
        <v>55</v>
      </c>
      <c r="D36" s="17">
        <v>14</v>
      </c>
    </row>
    <row r="37" spans="2:4" ht="18" x14ac:dyDescent="0.25">
      <c r="B37" s="42"/>
      <c r="C37" s="11" t="s">
        <v>114</v>
      </c>
      <c r="D37" s="32">
        <v>2</v>
      </c>
    </row>
    <row r="38" spans="2:4" ht="18" x14ac:dyDescent="0.25">
      <c r="B38" s="42"/>
      <c r="C38" s="11" t="s">
        <v>56</v>
      </c>
      <c r="D38" s="17">
        <v>7</v>
      </c>
    </row>
    <row r="39" spans="2:4" ht="18" x14ac:dyDescent="0.25">
      <c r="B39" s="42"/>
      <c r="C39" s="11" t="s">
        <v>57</v>
      </c>
      <c r="D39" s="17">
        <v>2</v>
      </c>
    </row>
    <row r="40" spans="2:4" ht="18" x14ac:dyDescent="0.25">
      <c r="B40" s="35" t="s">
        <v>100</v>
      </c>
      <c r="C40" s="11" t="s">
        <v>86</v>
      </c>
      <c r="D40" s="32">
        <v>1</v>
      </c>
    </row>
    <row r="41" spans="2:4" ht="18" x14ac:dyDescent="0.25">
      <c r="B41" s="38" t="s">
        <v>88</v>
      </c>
      <c r="C41" s="11" t="s">
        <v>40</v>
      </c>
      <c r="D41" s="29">
        <v>2</v>
      </c>
    </row>
    <row r="42" spans="2:4" ht="18" x14ac:dyDescent="0.25">
      <c r="B42" s="39"/>
      <c r="C42" s="11" t="s">
        <v>84</v>
      </c>
      <c r="D42" s="29">
        <v>2</v>
      </c>
    </row>
    <row r="43" spans="2:4" ht="18" x14ac:dyDescent="0.25">
      <c r="B43" s="40" t="s">
        <v>14</v>
      </c>
      <c r="C43" s="28" t="s">
        <v>13</v>
      </c>
      <c r="D43" s="27">
        <v>4</v>
      </c>
    </row>
    <row r="44" spans="2:4" ht="18" x14ac:dyDescent="0.25">
      <c r="B44" s="41"/>
      <c r="C44" s="11" t="s">
        <v>84</v>
      </c>
      <c r="D44" s="27">
        <v>7</v>
      </c>
    </row>
    <row r="45" spans="2:4" ht="18" x14ac:dyDescent="0.25">
      <c r="B45" s="40" t="s">
        <v>89</v>
      </c>
      <c r="C45" s="28" t="s">
        <v>13</v>
      </c>
      <c r="D45" s="27">
        <v>6</v>
      </c>
    </row>
    <row r="46" spans="2:4" ht="18" x14ac:dyDescent="0.25">
      <c r="B46" s="41"/>
      <c r="C46" s="11" t="s">
        <v>84</v>
      </c>
      <c r="D46" s="27">
        <v>1</v>
      </c>
    </row>
    <row r="47" spans="2:4" ht="18" x14ac:dyDescent="0.25">
      <c r="B47" s="38" t="s">
        <v>101</v>
      </c>
      <c r="C47" s="11" t="s">
        <v>115</v>
      </c>
      <c r="D47" s="27">
        <v>2</v>
      </c>
    </row>
    <row r="48" spans="2:4" ht="18" x14ac:dyDescent="0.25">
      <c r="B48" s="39"/>
      <c r="C48" s="11" t="s">
        <v>116</v>
      </c>
      <c r="D48" s="27">
        <v>1</v>
      </c>
    </row>
    <row r="49" spans="2:4" ht="18" x14ac:dyDescent="0.25">
      <c r="B49" s="42" t="s">
        <v>15</v>
      </c>
      <c r="C49" s="11" t="s">
        <v>58</v>
      </c>
      <c r="D49" s="17">
        <v>7</v>
      </c>
    </row>
    <row r="50" spans="2:4" ht="18" x14ac:dyDescent="0.25">
      <c r="B50" s="42"/>
      <c r="C50" s="11" t="s">
        <v>59</v>
      </c>
      <c r="D50" s="17">
        <v>5</v>
      </c>
    </row>
    <row r="51" spans="2:4" ht="18" x14ac:dyDescent="0.25">
      <c r="B51" s="34" t="s">
        <v>102</v>
      </c>
      <c r="C51" s="11" t="s">
        <v>117</v>
      </c>
      <c r="D51" s="32">
        <v>2</v>
      </c>
    </row>
    <row r="52" spans="2:4" ht="18" x14ac:dyDescent="0.25">
      <c r="B52" s="17" t="s">
        <v>16</v>
      </c>
      <c r="C52" s="11" t="s">
        <v>60</v>
      </c>
      <c r="D52" s="17">
        <v>7</v>
      </c>
    </row>
    <row r="53" spans="2:4" ht="18" x14ac:dyDescent="0.25">
      <c r="B53" s="17" t="s">
        <v>17</v>
      </c>
      <c r="C53" s="11" t="s">
        <v>41</v>
      </c>
      <c r="D53" s="17">
        <v>14</v>
      </c>
    </row>
    <row r="54" spans="2:4" ht="18" x14ac:dyDescent="0.25">
      <c r="B54" s="33" t="s">
        <v>103</v>
      </c>
      <c r="C54" s="11" t="s">
        <v>85</v>
      </c>
      <c r="D54" s="32">
        <v>2</v>
      </c>
    </row>
    <row r="55" spans="2:4" ht="18" x14ac:dyDescent="0.25">
      <c r="B55" s="42" t="s">
        <v>18</v>
      </c>
      <c r="C55" s="11" t="s">
        <v>41</v>
      </c>
      <c r="D55" s="17">
        <v>7</v>
      </c>
    </row>
    <row r="56" spans="2:4" ht="18" x14ac:dyDescent="0.25">
      <c r="B56" s="42"/>
      <c r="C56" s="11" t="s">
        <v>90</v>
      </c>
      <c r="D56" s="29">
        <v>1</v>
      </c>
    </row>
    <row r="57" spans="2:4" ht="18" x14ac:dyDescent="0.25">
      <c r="B57" s="42"/>
      <c r="C57" s="11" t="s">
        <v>85</v>
      </c>
      <c r="D57" s="17">
        <v>5</v>
      </c>
    </row>
    <row r="58" spans="2:4" ht="18" x14ac:dyDescent="0.25">
      <c r="B58" s="32"/>
      <c r="C58" s="11" t="s">
        <v>51</v>
      </c>
      <c r="D58" s="32">
        <v>1</v>
      </c>
    </row>
    <row r="59" spans="2:4" ht="18" x14ac:dyDescent="0.25">
      <c r="B59" s="29" t="s">
        <v>104</v>
      </c>
      <c r="C59" s="11" t="s">
        <v>55</v>
      </c>
      <c r="D59" s="29">
        <v>3</v>
      </c>
    </row>
    <row r="60" spans="2:4" ht="18" x14ac:dyDescent="0.25">
      <c r="B60" s="17" t="s">
        <v>19</v>
      </c>
      <c r="C60" s="11" t="s">
        <v>61</v>
      </c>
      <c r="D60" s="17">
        <v>5</v>
      </c>
    </row>
    <row r="61" spans="2:4" ht="18" x14ac:dyDescent="0.25">
      <c r="B61" s="17" t="s">
        <v>20</v>
      </c>
      <c r="C61" s="11" t="s">
        <v>62</v>
      </c>
      <c r="D61" s="17">
        <v>5</v>
      </c>
    </row>
    <row r="62" spans="2:4" ht="18" x14ac:dyDescent="0.25">
      <c r="B62" s="42" t="s">
        <v>21</v>
      </c>
      <c r="C62" s="11" t="s">
        <v>22</v>
      </c>
      <c r="D62" s="17">
        <v>28</v>
      </c>
    </row>
    <row r="63" spans="2:4" ht="18" x14ac:dyDescent="0.25">
      <c r="B63" s="42"/>
      <c r="C63" s="11" t="s">
        <v>63</v>
      </c>
      <c r="D63" s="17">
        <v>10</v>
      </c>
    </row>
    <row r="64" spans="2:4" ht="18" x14ac:dyDescent="0.25">
      <c r="B64" s="29" t="s">
        <v>91</v>
      </c>
      <c r="C64" s="11" t="s">
        <v>22</v>
      </c>
      <c r="D64" s="17">
        <v>7</v>
      </c>
    </row>
    <row r="65" spans="2:4" ht="18" x14ac:dyDescent="0.25">
      <c r="B65" s="17" t="s">
        <v>23</v>
      </c>
      <c r="C65" s="11" t="s">
        <v>22</v>
      </c>
      <c r="D65" s="17">
        <v>7</v>
      </c>
    </row>
    <row r="66" spans="2:4" ht="18" x14ac:dyDescent="0.25">
      <c r="B66" s="20" t="s">
        <v>24</v>
      </c>
      <c r="C66" s="11" t="s">
        <v>64</v>
      </c>
      <c r="D66" s="17">
        <v>4</v>
      </c>
    </row>
    <row r="67" spans="2:4" ht="18" x14ac:dyDescent="0.25">
      <c r="B67" s="20" t="s">
        <v>25</v>
      </c>
      <c r="C67" s="11" t="s">
        <v>64</v>
      </c>
      <c r="D67" s="17">
        <v>2</v>
      </c>
    </row>
    <row r="68" spans="2:4" ht="18" x14ac:dyDescent="0.25">
      <c r="B68" s="38" t="s">
        <v>79</v>
      </c>
      <c r="C68" s="11" t="s">
        <v>64</v>
      </c>
      <c r="D68" s="23">
        <v>6</v>
      </c>
    </row>
    <row r="69" spans="2:4" ht="18" x14ac:dyDescent="0.25">
      <c r="B69" s="39"/>
      <c r="C69" s="11" t="s">
        <v>118</v>
      </c>
      <c r="D69" s="32">
        <v>2</v>
      </c>
    </row>
    <row r="70" spans="2:4" ht="18" x14ac:dyDescent="0.25">
      <c r="B70" s="24" t="s">
        <v>80</v>
      </c>
      <c r="C70" s="11" t="s">
        <v>64</v>
      </c>
      <c r="D70" s="23">
        <v>4</v>
      </c>
    </row>
    <row r="71" spans="2:4" ht="18" x14ac:dyDescent="0.25">
      <c r="B71" s="33" t="s">
        <v>105</v>
      </c>
      <c r="C71" s="11" t="s">
        <v>64</v>
      </c>
      <c r="D71" s="32">
        <v>2</v>
      </c>
    </row>
    <row r="72" spans="2:4" ht="18" x14ac:dyDescent="0.25">
      <c r="B72" s="38" t="s">
        <v>26</v>
      </c>
      <c r="C72" s="11" t="s">
        <v>65</v>
      </c>
      <c r="D72" s="17">
        <v>2</v>
      </c>
    </row>
    <row r="73" spans="2:4" ht="18" x14ac:dyDescent="0.25">
      <c r="B73" s="39"/>
      <c r="C73" s="11" t="s">
        <v>81</v>
      </c>
      <c r="D73" s="23">
        <v>1</v>
      </c>
    </row>
    <row r="74" spans="2:4" ht="18" x14ac:dyDescent="0.25">
      <c r="B74" s="38" t="s">
        <v>27</v>
      </c>
      <c r="C74" s="11" t="s">
        <v>66</v>
      </c>
      <c r="D74" s="17">
        <v>8</v>
      </c>
    </row>
    <row r="75" spans="2:4" ht="18" x14ac:dyDescent="0.25">
      <c r="B75" s="39"/>
      <c r="C75" s="11" t="s">
        <v>119</v>
      </c>
      <c r="D75" s="32">
        <v>1</v>
      </c>
    </row>
    <row r="76" spans="2:4" ht="18" x14ac:dyDescent="0.25">
      <c r="B76" s="30" t="s">
        <v>92</v>
      </c>
      <c r="C76" s="11" t="s">
        <v>93</v>
      </c>
      <c r="D76" s="29">
        <v>2</v>
      </c>
    </row>
    <row r="77" spans="2:4" ht="18" x14ac:dyDescent="0.25">
      <c r="B77" s="38" t="s">
        <v>28</v>
      </c>
      <c r="C77" s="37" t="s">
        <v>55</v>
      </c>
      <c r="D77" s="23">
        <v>4</v>
      </c>
    </row>
    <row r="78" spans="2:4" ht="18" x14ac:dyDescent="0.25">
      <c r="B78" s="44"/>
      <c r="C78" s="37" t="s">
        <v>121</v>
      </c>
      <c r="D78" s="32">
        <v>2</v>
      </c>
    </row>
    <row r="79" spans="2:4" ht="18" x14ac:dyDescent="0.25">
      <c r="B79" s="44"/>
      <c r="C79" s="37" t="s">
        <v>94</v>
      </c>
      <c r="D79" s="32">
        <v>4</v>
      </c>
    </row>
    <row r="80" spans="2:4" ht="18" x14ac:dyDescent="0.25">
      <c r="B80" s="39"/>
      <c r="C80" s="37" t="s">
        <v>120</v>
      </c>
      <c r="D80" s="32">
        <v>2</v>
      </c>
    </row>
    <row r="81" spans="1:4" ht="18" x14ac:dyDescent="0.25">
      <c r="B81" s="49" t="s">
        <v>29</v>
      </c>
      <c r="C81" s="11" t="s">
        <v>67</v>
      </c>
      <c r="D81" s="17">
        <v>2</v>
      </c>
    </row>
    <row r="82" spans="1:4" ht="18" x14ac:dyDescent="0.25">
      <c r="B82" s="50"/>
      <c r="C82" s="11" t="s">
        <v>30</v>
      </c>
      <c r="D82" s="17">
        <v>2</v>
      </c>
    </row>
    <row r="83" spans="1:4" ht="18" x14ac:dyDescent="0.25">
      <c r="B83" s="50"/>
      <c r="C83" s="11" t="s">
        <v>68</v>
      </c>
      <c r="D83" s="17">
        <v>3</v>
      </c>
    </row>
    <row r="84" spans="1:4" ht="18" x14ac:dyDescent="0.25">
      <c r="B84" s="50"/>
      <c r="C84" s="11" t="s">
        <v>69</v>
      </c>
      <c r="D84" s="17">
        <v>2</v>
      </c>
    </row>
    <row r="85" spans="1:4" ht="18" x14ac:dyDescent="0.25">
      <c r="B85" s="50"/>
      <c r="C85" s="11" t="s">
        <v>78</v>
      </c>
      <c r="D85" s="18">
        <v>3</v>
      </c>
    </row>
    <row r="86" spans="1:4" ht="18" x14ac:dyDescent="0.25">
      <c r="B86" s="50"/>
      <c r="C86" s="11" t="s">
        <v>71</v>
      </c>
      <c r="D86" s="18">
        <v>3</v>
      </c>
    </row>
    <row r="87" spans="1:4" ht="18" x14ac:dyDescent="0.25">
      <c r="B87" s="50"/>
      <c r="C87" s="11" t="s">
        <v>72</v>
      </c>
      <c r="D87" s="18">
        <v>2</v>
      </c>
    </row>
    <row r="88" spans="1:4" ht="18" x14ac:dyDescent="0.25">
      <c r="B88" s="50"/>
      <c r="C88" s="11" t="s">
        <v>75</v>
      </c>
      <c r="D88" s="18">
        <v>2</v>
      </c>
    </row>
    <row r="89" spans="1:4" ht="18" x14ac:dyDescent="0.25">
      <c r="B89" s="50"/>
      <c r="C89" s="11" t="s">
        <v>73</v>
      </c>
      <c r="D89" s="18">
        <v>2</v>
      </c>
    </row>
    <row r="90" spans="1:4" ht="18" x14ac:dyDescent="0.25">
      <c r="B90" s="50"/>
      <c r="C90" s="11" t="s">
        <v>74</v>
      </c>
      <c r="D90" s="18">
        <v>2</v>
      </c>
    </row>
    <row r="91" spans="1:4" ht="18" x14ac:dyDescent="0.25">
      <c r="A91" s="12"/>
      <c r="B91" s="50"/>
      <c r="C91" s="11" t="s">
        <v>122</v>
      </c>
      <c r="D91" s="32">
        <v>2</v>
      </c>
    </row>
    <row r="92" spans="1:4" x14ac:dyDescent="0.25">
      <c r="A92" s="12"/>
      <c r="B92" s="12"/>
    </row>
    <row r="93" spans="1:4" x14ac:dyDescent="0.25">
      <c r="A93" s="12"/>
      <c r="B93" s="12"/>
    </row>
    <row r="94" spans="1:4" x14ac:dyDescent="0.25">
      <c r="B94" s="15" t="s">
        <v>39</v>
      </c>
    </row>
  </sheetData>
  <mergeCells count="18">
    <mergeCell ref="B5:B16"/>
    <mergeCell ref="B26:B27"/>
    <mergeCell ref="B47:B48"/>
    <mergeCell ref="B68:B69"/>
    <mergeCell ref="B74:B75"/>
    <mergeCell ref="B77:B80"/>
    <mergeCell ref="B81:B91"/>
    <mergeCell ref="B2:D2"/>
    <mergeCell ref="B28:B34"/>
    <mergeCell ref="B36:B39"/>
    <mergeCell ref="B49:B50"/>
    <mergeCell ref="B41:B42"/>
    <mergeCell ref="B43:B44"/>
    <mergeCell ref="B45:B46"/>
    <mergeCell ref="B21:B22"/>
    <mergeCell ref="B55:B57"/>
    <mergeCell ref="B62:B63"/>
    <mergeCell ref="B72:B7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 x14ac:dyDescent="0.25">
      <c r="B3" s="45" t="s">
        <v>31</v>
      </c>
      <c r="C3" s="46"/>
      <c r="D3" s="46"/>
      <c r="E3" s="46"/>
      <c r="F3" s="47"/>
    </row>
    <row r="4" spans="2:6" ht="30" x14ac:dyDescent="0.25">
      <c r="B4" s="1" t="s">
        <v>37</v>
      </c>
      <c r="C4" s="13" t="s">
        <v>97</v>
      </c>
      <c r="D4" s="13" t="s">
        <v>98</v>
      </c>
      <c r="E4" s="1" t="s">
        <v>77</v>
      </c>
      <c r="F4" s="1" t="s">
        <v>38</v>
      </c>
    </row>
    <row r="5" spans="2:6" x14ac:dyDescent="0.25">
      <c r="B5" s="6" t="s">
        <v>36</v>
      </c>
      <c r="C5" s="9">
        <f>SUM(C6:C10)</f>
        <v>249942</v>
      </c>
      <c r="D5" s="9">
        <f>SUM(D6:D10)</f>
        <v>385387</v>
      </c>
      <c r="E5" s="9">
        <f>D5-C5</f>
        <v>135445</v>
      </c>
      <c r="F5" s="7">
        <f>D5/C5-1</f>
        <v>0.54190572212753363</v>
      </c>
    </row>
    <row r="6" spans="2:6" x14ac:dyDescent="0.25">
      <c r="B6" s="5" t="s">
        <v>32</v>
      </c>
      <c r="C6" s="16">
        <v>189817</v>
      </c>
      <c r="D6" s="16">
        <v>281623</v>
      </c>
      <c r="E6" s="16">
        <f t="shared" ref="E6:E10" si="0">D6-C6</f>
        <v>91806</v>
      </c>
      <c r="F6" s="14">
        <f t="shared" ref="F6:F9" si="1">D6/C6-1</f>
        <v>0.48365531011447871</v>
      </c>
    </row>
    <row r="7" spans="2:6" x14ac:dyDescent="0.25">
      <c r="B7" s="5" t="s">
        <v>33</v>
      </c>
      <c r="C7" s="16">
        <v>38250</v>
      </c>
      <c r="D7" s="16">
        <v>60902</v>
      </c>
      <c r="E7" s="16">
        <f t="shared" si="0"/>
        <v>22652</v>
      </c>
      <c r="F7" s="14">
        <f t="shared" si="1"/>
        <v>0.59220915032679744</v>
      </c>
    </row>
    <row r="8" spans="2:6" x14ac:dyDescent="0.25">
      <c r="B8" s="5" t="s">
        <v>35</v>
      </c>
      <c r="C8" s="16">
        <v>21579</v>
      </c>
      <c r="D8" s="16">
        <v>41832</v>
      </c>
      <c r="E8" s="16">
        <f t="shared" si="0"/>
        <v>20253</v>
      </c>
      <c r="F8" s="14">
        <f t="shared" si="1"/>
        <v>0.93855136938690387</v>
      </c>
    </row>
    <row r="9" spans="2:6" x14ac:dyDescent="0.25">
      <c r="B9" s="5" t="s">
        <v>34</v>
      </c>
      <c r="C9" s="16">
        <v>296</v>
      </c>
      <c r="D9" s="16">
        <v>897</v>
      </c>
      <c r="E9" s="16">
        <f t="shared" si="0"/>
        <v>601</v>
      </c>
      <c r="F9" s="14">
        <f t="shared" si="1"/>
        <v>2.0304054054054053</v>
      </c>
    </row>
    <row r="10" spans="2:6" x14ac:dyDescent="0.25">
      <c r="B10" s="5" t="s">
        <v>82</v>
      </c>
      <c r="C10" s="16">
        <v>0</v>
      </c>
      <c r="D10" s="16">
        <v>133</v>
      </c>
      <c r="E10" s="16">
        <f t="shared" si="0"/>
        <v>133</v>
      </c>
      <c r="F10" s="14"/>
    </row>
    <row r="11" spans="2:6" x14ac:dyDescent="0.25">
      <c r="C11" s="2"/>
      <c r="D11" s="2"/>
      <c r="E11" s="2"/>
    </row>
    <row r="13" spans="2:6" ht="24.75" customHeight="1" x14ac:dyDescent="0.25">
      <c r="B13" s="45" t="s">
        <v>70</v>
      </c>
      <c r="C13" s="46"/>
      <c r="D13" s="46"/>
      <c r="E13" s="46"/>
      <c r="F13" s="47"/>
    </row>
    <row r="14" spans="2:6" ht="30" x14ac:dyDescent="0.25">
      <c r="B14" s="1" t="s">
        <v>37</v>
      </c>
      <c r="C14" s="13" t="s">
        <v>97</v>
      </c>
      <c r="D14" s="13" t="s">
        <v>98</v>
      </c>
      <c r="E14" s="1" t="s">
        <v>77</v>
      </c>
      <c r="F14" s="1" t="s">
        <v>38</v>
      </c>
    </row>
    <row r="15" spans="2:6" x14ac:dyDescent="0.25">
      <c r="B15" s="6" t="s">
        <v>36</v>
      </c>
      <c r="C15" s="9">
        <f>SUM(C16:C20)</f>
        <v>1366</v>
      </c>
      <c r="D15" s="9">
        <f>SUM(D16:D20)</f>
        <v>2025</v>
      </c>
      <c r="E15" s="9">
        <f>D15-C15</f>
        <v>659</v>
      </c>
      <c r="F15" s="7">
        <f>D15/C15-1</f>
        <v>0.48243045387994155</v>
      </c>
    </row>
    <row r="16" spans="2:6" x14ac:dyDescent="0.25">
      <c r="B16" s="5" t="s">
        <v>32</v>
      </c>
      <c r="C16" s="16">
        <v>986</v>
      </c>
      <c r="D16" s="16">
        <v>1478</v>
      </c>
      <c r="E16" s="16">
        <f t="shared" ref="E16:E20" si="2">D16-C16</f>
        <v>492</v>
      </c>
      <c r="F16" s="14">
        <f t="shared" ref="F16:F19" si="3">D16/C16-1</f>
        <v>0.4989858012170385</v>
      </c>
    </row>
    <row r="17" spans="2:6" x14ac:dyDescent="0.25">
      <c r="B17" s="5" t="s">
        <v>33</v>
      </c>
      <c r="C17" s="16">
        <v>268</v>
      </c>
      <c r="D17" s="16">
        <v>337</v>
      </c>
      <c r="E17" s="16">
        <f t="shared" si="2"/>
        <v>69</v>
      </c>
      <c r="F17" s="14">
        <f t="shared" si="3"/>
        <v>0.25746268656716409</v>
      </c>
    </row>
    <row r="18" spans="2:6" x14ac:dyDescent="0.25">
      <c r="B18" s="5" t="s">
        <v>35</v>
      </c>
      <c r="C18" s="16">
        <v>100</v>
      </c>
      <c r="D18" s="16">
        <v>166</v>
      </c>
      <c r="E18" s="16">
        <f t="shared" si="2"/>
        <v>66</v>
      </c>
      <c r="F18" s="14">
        <f t="shared" si="3"/>
        <v>0.65999999999999992</v>
      </c>
    </row>
    <row r="19" spans="2:6" x14ac:dyDescent="0.25">
      <c r="B19" s="5" t="s">
        <v>34</v>
      </c>
      <c r="C19" s="16">
        <v>12</v>
      </c>
      <c r="D19" s="16">
        <v>33</v>
      </c>
      <c r="E19" s="16">
        <f t="shared" si="2"/>
        <v>21</v>
      </c>
      <c r="F19" s="14">
        <f t="shared" si="3"/>
        <v>1.75</v>
      </c>
    </row>
    <row r="20" spans="2:6" x14ac:dyDescent="0.25">
      <c r="B20" s="5" t="s">
        <v>82</v>
      </c>
      <c r="C20" s="16">
        <v>0</v>
      </c>
      <c r="D20" s="16">
        <v>11</v>
      </c>
      <c r="E20" s="16">
        <f t="shared" si="2"/>
        <v>11</v>
      </c>
      <c r="F20" s="14"/>
    </row>
    <row r="22" spans="2:6" x14ac:dyDescent="0.25">
      <c r="B22" s="48" t="s">
        <v>39</v>
      </c>
      <c r="C22" s="48"/>
      <c r="D22" s="48"/>
      <c r="E22" s="19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"/>
  <sheetViews>
    <sheetView zoomScale="110" zoomScaleNormal="110" workbookViewId="0">
      <selection activeCell="B3" sqref="B3:F3"/>
    </sheetView>
  </sheetViews>
  <sheetFormatPr defaultRowHeight="15" x14ac:dyDescent="0.25"/>
  <cols>
    <col min="2" max="2" width="42.140625" customWidth="1"/>
    <col min="3" max="3" width="17.140625" customWidth="1"/>
    <col min="4" max="4" width="16.28515625" customWidth="1"/>
    <col min="5" max="5" width="13.7109375" customWidth="1"/>
    <col min="6" max="6" width="16.7109375" customWidth="1"/>
    <col min="7" max="7" width="10.28515625" bestFit="1" customWidth="1"/>
  </cols>
  <sheetData>
    <row r="3" spans="2:10" ht="25.5" customHeight="1" x14ac:dyDescent="0.25">
      <c r="B3" s="45" t="s">
        <v>31</v>
      </c>
      <c r="C3" s="46"/>
      <c r="D3" s="46"/>
      <c r="E3" s="46"/>
      <c r="F3" s="47"/>
    </row>
    <row r="4" spans="2:10" ht="24" customHeight="1" x14ac:dyDescent="0.25">
      <c r="B4" s="1" t="s">
        <v>37</v>
      </c>
      <c r="C4" s="1" t="s">
        <v>96</v>
      </c>
      <c r="D4" s="1" t="s">
        <v>95</v>
      </c>
      <c r="E4" s="1" t="s">
        <v>77</v>
      </c>
      <c r="F4" s="1" t="s">
        <v>38</v>
      </c>
    </row>
    <row r="5" spans="2:10" x14ac:dyDescent="0.25">
      <c r="B5" s="6" t="s">
        <v>36</v>
      </c>
      <c r="C5" s="21">
        <f>SUM(C6:C10)</f>
        <v>1082828</v>
      </c>
      <c r="D5" s="21">
        <f>SUM(D6:D10)</f>
        <v>1609189</v>
      </c>
      <c r="E5" s="21">
        <f>D5-C5</f>
        <v>526361</v>
      </c>
      <c r="F5" s="7">
        <f>D5/C5-1</f>
        <v>0.48609843853317414</v>
      </c>
    </row>
    <row r="6" spans="2:10" x14ac:dyDescent="0.25">
      <c r="B6" s="5" t="s">
        <v>32</v>
      </c>
      <c r="C6" s="16">
        <v>893222</v>
      </c>
      <c r="D6" s="16">
        <v>1287228</v>
      </c>
      <c r="E6" s="16">
        <f t="shared" ref="E6:E10" si="0">D6-C6</f>
        <v>394006</v>
      </c>
      <c r="F6" s="4">
        <f>D6/C6-1</f>
        <v>0.44110646625363015</v>
      </c>
    </row>
    <row r="7" spans="2:10" x14ac:dyDescent="0.25">
      <c r="B7" s="5" t="s">
        <v>33</v>
      </c>
      <c r="C7" s="16">
        <v>92682</v>
      </c>
      <c r="D7" s="16">
        <v>133418</v>
      </c>
      <c r="E7" s="16">
        <f t="shared" si="0"/>
        <v>40736</v>
      </c>
      <c r="F7" s="4">
        <f t="shared" ref="F7:F9" si="1">D7/C7-1</f>
        <v>0.43952439524395248</v>
      </c>
    </row>
    <row r="8" spans="2:10" x14ac:dyDescent="0.25">
      <c r="B8" s="5" t="s">
        <v>35</v>
      </c>
      <c r="C8" s="16">
        <v>95430</v>
      </c>
      <c r="D8" s="16">
        <v>184840</v>
      </c>
      <c r="E8" s="16">
        <f t="shared" si="0"/>
        <v>89410</v>
      </c>
      <c r="F8" s="4">
        <f>D8/C8-1</f>
        <v>0.93691711201928118</v>
      </c>
    </row>
    <row r="9" spans="2:10" x14ac:dyDescent="0.25">
      <c r="B9" s="5" t="s">
        <v>34</v>
      </c>
      <c r="C9" s="16">
        <v>1494</v>
      </c>
      <c r="D9" s="16">
        <v>3246</v>
      </c>
      <c r="E9" s="16">
        <f t="shared" si="0"/>
        <v>1752</v>
      </c>
      <c r="F9" s="4">
        <f t="shared" si="1"/>
        <v>1.1726907630522088</v>
      </c>
    </row>
    <row r="10" spans="2:10" x14ac:dyDescent="0.25">
      <c r="B10" s="5" t="s">
        <v>82</v>
      </c>
      <c r="C10" s="16">
        <v>0</v>
      </c>
      <c r="D10" s="16">
        <v>457</v>
      </c>
      <c r="E10" s="16">
        <f t="shared" si="0"/>
        <v>457</v>
      </c>
      <c r="F10" s="4"/>
    </row>
    <row r="11" spans="2:10" x14ac:dyDescent="0.25">
      <c r="C11" s="2"/>
      <c r="D11" s="2"/>
      <c r="E11" s="2"/>
    </row>
    <row r="13" spans="2:10" ht="29.25" customHeight="1" x14ac:dyDescent="0.25">
      <c r="B13" s="45" t="s">
        <v>70</v>
      </c>
      <c r="C13" s="46"/>
      <c r="D13" s="46"/>
      <c r="E13" s="46"/>
      <c r="F13" s="47"/>
      <c r="H13" s="22"/>
      <c r="I13" s="22"/>
      <c r="J13" s="22"/>
    </row>
    <row r="14" spans="2:10" ht="33" customHeight="1" x14ac:dyDescent="0.25">
      <c r="B14" s="1" t="s">
        <v>37</v>
      </c>
      <c r="C14" s="1" t="s">
        <v>96</v>
      </c>
      <c r="D14" s="1" t="s">
        <v>95</v>
      </c>
      <c r="E14" s="1" t="s">
        <v>77</v>
      </c>
      <c r="F14" s="1" t="s">
        <v>38</v>
      </c>
      <c r="H14" s="22"/>
      <c r="I14" s="22"/>
      <c r="J14" s="22"/>
    </row>
    <row r="15" spans="2:10" ht="20.25" customHeight="1" x14ac:dyDescent="0.25">
      <c r="B15" s="6" t="s">
        <v>36</v>
      </c>
      <c r="C15" s="21">
        <f>SUM(C16:C20)</f>
        <v>6274</v>
      </c>
      <c r="D15" s="21">
        <f>SUM(D16:D20)</f>
        <v>8639</v>
      </c>
      <c r="E15" s="21">
        <f>D15-C15</f>
        <v>2365</v>
      </c>
      <c r="F15" s="7">
        <f>D15/C15-1</f>
        <v>0.37695250239081934</v>
      </c>
      <c r="H15" s="22"/>
      <c r="I15" s="22"/>
      <c r="J15" s="26"/>
    </row>
    <row r="16" spans="2:10" x14ac:dyDescent="0.25">
      <c r="B16" s="5" t="s">
        <v>32</v>
      </c>
      <c r="C16" s="16">
        <v>5077</v>
      </c>
      <c r="D16" s="16">
        <v>6952</v>
      </c>
      <c r="E16" s="16">
        <f>D16-C16</f>
        <v>1875</v>
      </c>
      <c r="F16" s="4">
        <f>D16/C16-1</f>
        <v>0.36931258617293672</v>
      </c>
      <c r="H16" s="22"/>
      <c r="I16" s="22"/>
      <c r="J16" s="22"/>
    </row>
    <row r="17" spans="2:6" x14ac:dyDescent="0.25">
      <c r="B17" s="5" t="s">
        <v>33</v>
      </c>
      <c r="C17" s="16">
        <v>661</v>
      </c>
      <c r="D17" s="16">
        <v>788</v>
      </c>
      <c r="E17" s="16">
        <f t="shared" ref="E17:E20" si="2">D17-C17</f>
        <v>127</v>
      </c>
      <c r="F17" s="4">
        <f t="shared" ref="F17:F19" si="3">D17/C17-1</f>
        <v>0.19213313161875956</v>
      </c>
    </row>
    <row r="18" spans="2:6" x14ac:dyDescent="0.25">
      <c r="B18" s="5" t="s">
        <v>35</v>
      </c>
      <c r="C18" s="16">
        <v>465</v>
      </c>
      <c r="D18" s="16">
        <v>731</v>
      </c>
      <c r="E18" s="16">
        <f t="shared" si="2"/>
        <v>266</v>
      </c>
      <c r="F18" s="4">
        <f t="shared" si="3"/>
        <v>0.57204301075268815</v>
      </c>
    </row>
    <row r="19" spans="2:6" x14ac:dyDescent="0.25">
      <c r="B19" s="5" t="s">
        <v>34</v>
      </c>
      <c r="C19" s="16">
        <v>71</v>
      </c>
      <c r="D19" s="16">
        <v>128</v>
      </c>
      <c r="E19" s="16">
        <f t="shared" si="2"/>
        <v>57</v>
      </c>
      <c r="F19" s="4">
        <f t="shared" si="3"/>
        <v>0.80281690140845074</v>
      </c>
    </row>
    <row r="20" spans="2:6" x14ac:dyDescent="0.25">
      <c r="B20" s="5" t="s">
        <v>82</v>
      </c>
      <c r="C20" s="16">
        <v>0</v>
      </c>
      <c r="D20" s="16">
        <v>40</v>
      </c>
      <c r="E20" s="16">
        <f t="shared" si="2"/>
        <v>40</v>
      </c>
      <c r="F20" s="4"/>
    </row>
    <row r="23" spans="2:6" x14ac:dyDescent="0.25">
      <c r="B23" s="48" t="s">
        <v>39</v>
      </c>
      <c r="C23" s="48"/>
      <c r="D23" s="48"/>
      <c r="E23" s="19"/>
    </row>
  </sheetData>
  <mergeCells count="3">
    <mergeCell ref="B23:D23"/>
    <mergeCell ref="B3:F3"/>
    <mergeCell ref="B13:F1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ავიარეისები</vt:lpstr>
      <vt:lpstr>ფრენები და მგზავრები (ივნისი)</vt:lpstr>
      <vt:lpstr>ფრენები და მგზავრები (6 თვე)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2017-07-17T07:38:34Z</dcterms:modified>
</cp:coreProperties>
</file>