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ავიარეისები" sheetId="1" r:id="rId1"/>
    <sheet name="ფრენები და მგზავრები (ივლისი)" sheetId="3" r:id="rId2"/>
    <sheet name="ფრენები და მგზავრები (7 თვე)" sheetId="2" r:id="rId3"/>
  </sheets>
  <calcPr calcId="125725"/>
</workbook>
</file>

<file path=xl/calcChain.xml><?xml version="1.0" encoding="utf-8"?>
<calcChain xmlns="http://schemas.openxmlformats.org/spreadsheetml/2006/main">
  <c r="E8" i="2"/>
  <c r="E9"/>
  <c r="E7"/>
  <c r="E6"/>
  <c r="D5"/>
  <c r="E5" s="1"/>
  <c r="C5"/>
  <c r="E15" i="3"/>
  <c r="E16"/>
  <c r="E17"/>
  <c r="E18"/>
  <c r="E14"/>
  <c r="D14"/>
  <c r="C14"/>
  <c r="E6"/>
  <c r="E7"/>
  <c r="E8"/>
  <c r="E9"/>
  <c r="D5"/>
  <c r="E5" s="1"/>
  <c r="C5"/>
  <c r="E14" i="2"/>
  <c r="D14"/>
  <c r="C14"/>
  <c r="E16"/>
  <c r="E17"/>
  <c r="E18"/>
  <c r="E15"/>
</calcChain>
</file>

<file path=xl/sharedStrings.xml><?xml version="1.0" encoding="utf-8"?>
<sst xmlns="http://schemas.openxmlformats.org/spreadsheetml/2006/main" count="150" uniqueCount="110">
  <si>
    <t>ავიაკომპანია</t>
  </si>
  <si>
    <t xml:space="preserve">მიმართულება </t>
  </si>
  <si>
    <t>სიხშირე (კვირაში)</t>
  </si>
  <si>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</si>
  <si>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</si>
  <si>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</si>
  <si>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</si>
  <si>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</si>
  <si>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</si>
  <si>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</si>
  <si>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</si>
  <si>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ბათუმი-მოსკოვი</t>
  </si>
  <si>
    <t>LOT</t>
  </si>
  <si>
    <t>Ukraine Intern. Airlines</t>
  </si>
  <si>
    <t>Dnipravia</t>
  </si>
  <si>
    <t>Arkia</t>
  </si>
  <si>
    <t>თბილისი-თელ ავივი</t>
  </si>
  <si>
    <t>ბათუმი-თელ ავივი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</si>
  <si>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</si>
  <si>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</si>
  <si>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</si>
  <si>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</si>
  <si>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</si>
  <si>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</si>
  <si>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</si>
  <si>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</si>
  <si>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Atlasjet Airlines</t>
  </si>
  <si>
    <t xml:space="preserve">თბილისი - სტამბული </t>
  </si>
  <si>
    <t>Pegasus airlines</t>
  </si>
  <si>
    <t>Ata Airlainz</t>
  </si>
  <si>
    <t>Qeshm air</t>
  </si>
  <si>
    <t>Taban Airline</t>
  </si>
  <si>
    <t>Air Cairo</t>
  </si>
  <si>
    <t>Air Arabia</t>
  </si>
  <si>
    <t>Elinair</t>
  </si>
  <si>
    <t>Yanair</t>
  </si>
  <si>
    <t xml:space="preserve">ბათუმი-კიევი </t>
  </si>
  <si>
    <t>Wizz Air Hungary</t>
  </si>
  <si>
    <t>ქუთაისი-კატოვიცა</t>
  </si>
  <si>
    <t>Sky Bus</t>
  </si>
  <si>
    <t>Israir</t>
  </si>
  <si>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</si>
  <si>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</si>
  <si>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</si>
  <si>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</si>
  <si>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</si>
  <si>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</si>
  <si>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</si>
  <si>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</si>
  <si>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</si>
  <si>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თბილისი - თელ ავივი</t>
  </si>
  <si>
    <t>თბილისი - მოსკოვი</t>
  </si>
  <si>
    <t>თბილისი - ამსტერდამი</t>
  </si>
  <si>
    <t>თბილისი - ერევანი</t>
  </si>
  <si>
    <t>თბილისი - ვენა</t>
  </si>
  <si>
    <t>თბილისი - ურუმჩი</t>
  </si>
  <si>
    <t>თბილისი - აქტაუ</t>
  </si>
  <si>
    <t>ბათუმი - აქტაუ</t>
  </si>
  <si>
    <t>თბილისი - ალმა ატა</t>
  </si>
  <si>
    <t>თბილისი - ასტანა</t>
  </si>
  <si>
    <t>თბილისი - ბაქო</t>
  </si>
  <si>
    <t>თბილისი - დოჰა</t>
  </si>
  <si>
    <t>თბილისი - დუბაი</t>
  </si>
  <si>
    <t>ქუთაისი - მოსკოვი</t>
  </si>
  <si>
    <t>თბილისი - ეკატერინბურგი</t>
  </si>
  <si>
    <t>ბათუმი - ეკატერინბურგი</t>
  </si>
  <si>
    <t>თბილისი - პეტერბურგი</t>
  </si>
  <si>
    <t>ბათუმი - პეტერბურგი</t>
  </si>
  <si>
    <t>ბათუმი - სამარა</t>
  </si>
  <si>
    <t>ბათუმი - მოსკოვი</t>
  </si>
  <si>
    <t>თბილისი - ვარშავა</t>
  </si>
  <si>
    <t>თბილისი - კიევი</t>
  </si>
  <si>
    <t>ქუთაისი - კიევი</t>
  </si>
  <si>
    <t>ქუთაისი - ხარკოვი</t>
  </si>
  <si>
    <t>თბილისი - დნეპროპეტროვსკი</t>
  </si>
  <si>
    <t>ბათუმი - დნეპროპეტროვსკი</t>
  </si>
  <si>
    <t>თბილისი - მინსკი</t>
  </si>
  <si>
    <t>ბათუმი - მინსკი</t>
  </si>
  <si>
    <t>თბილისი - მიუნხენი</t>
  </si>
  <si>
    <t>თბილისი - ათენი</t>
  </si>
  <si>
    <t>თბილისი - რიგა</t>
  </si>
  <si>
    <t>ბათუმი - სტამბული</t>
  </si>
  <si>
    <t>თბილისი - თეირანი</t>
  </si>
  <si>
    <t>ბათუმი - თეირანი (01.08-დან)</t>
  </si>
  <si>
    <t>თბილისი - ისპაჰანი</t>
  </si>
  <si>
    <t>მაშადი - თბილისი - თაბრიზი</t>
  </si>
  <si>
    <t>თაბრიზი - ბათუმი - მაშადი</t>
  </si>
  <si>
    <t>თბილისი - ჰურგადა</t>
  </si>
  <si>
    <t>თბილისი - შარჟა</t>
  </si>
  <si>
    <t>თბილისი - სალონიკი</t>
  </si>
  <si>
    <t>თბილისი - ოდესა</t>
  </si>
  <si>
    <t>ქუთაისი - ბუდაპეშტი</t>
  </si>
  <si>
    <t>ქუთაისი - ვარშავა</t>
  </si>
  <si>
    <t>ქუთაისი - ვილნიუსი</t>
  </si>
  <si>
    <t>ყიზილორდა - ბათუმი - აქტაუ</t>
  </si>
  <si>
    <t>ჩიმკენტი - ბათუმი - ყიზილორდა</t>
  </si>
  <si>
    <t>აქტაუ - ბათუმი - ჩიმკენტი</t>
  </si>
  <si>
    <t>ატირაუ - ბათუმი - აქტაუ</t>
  </si>
  <si>
    <t>ყარაგანდა - ბათუმი - ატირაუ</t>
  </si>
  <si>
    <t>კუსტანაი - ბათუმი - ყარაგანდა</t>
  </si>
  <si>
    <t>ასტანა - ბათუმი - კუსტანაი</t>
  </si>
  <si>
    <t>ბათუმი - თბილისი</t>
  </si>
  <si>
    <t>აქტობე - ბათუმი - ასტანა</t>
  </si>
  <si>
    <t>2015 (7 თვე)</t>
  </si>
  <si>
    <t>2016 (7 თვე)</t>
  </si>
  <si>
    <t>ფრენები</t>
  </si>
  <si>
    <t>ბათუმი - თელ ავივი</t>
  </si>
  <si>
    <t>ავიარეისები ივლისის თვის მდგომარეობით</t>
  </si>
  <si>
    <t>2015          ივლისი</t>
  </si>
  <si>
    <t>2016       ივლისი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</si>
</sst>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name val="AcadNusx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4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3" fontId="10" fillId="2" borderId="1" xfId="1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8"/>
  <sheetViews>
    <sheetView tabSelected="1" workbookViewId="0">
      <selection activeCell="B2" sqref="B2:D2"/>
    </sheetView>
  </sheetViews>
  <sheetFormatPr defaultRowHeight="15"/>
  <cols>
    <col min="2" max="2" width="22.140625" style="6" bestFit="1" customWidth="1"/>
    <col min="3" max="3" width="37.7109375" style="16" bestFit="1" customWidth="1"/>
    <col min="4" max="4" width="21.140625" bestFit="1" customWidth="1"/>
  </cols>
  <sheetData>
    <row r="2" spans="2:4" ht="31.5" customHeight="1">
      <c r="B2" s="19" t="s">
        <v>107</v>
      </c>
      <c r="C2" s="19"/>
      <c r="D2" s="19"/>
    </row>
    <row r="4" spans="2:4" ht="33" customHeight="1">
      <c r="B4" s="11" t="s">
        <v>0</v>
      </c>
      <c r="C4" s="13" t="s">
        <v>1</v>
      </c>
      <c r="D4" s="11" t="s">
        <v>2</v>
      </c>
    </row>
    <row r="5" spans="2:4" ht="18">
      <c r="B5" s="20" t="s">
        <v>3</v>
      </c>
      <c r="C5" s="14" t="s">
        <v>50</v>
      </c>
      <c r="D5" s="1">
        <v>7</v>
      </c>
    </row>
    <row r="6" spans="2:4" ht="18">
      <c r="B6" s="21"/>
      <c r="C6" s="15" t="s">
        <v>106</v>
      </c>
      <c r="D6" s="2">
        <v>3</v>
      </c>
    </row>
    <row r="7" spans="2:4" ht="18">
      <c r="B7" s="21"/>
      <c r="C7" s="14" t="s">
        <v>51</v>
      </c>
      <c r="D7" s="1">
        <v>14</v>
      </c>
    </row>
    <row r="8" spans="2:4" ht="18">
      <c r="B8" s="21"/>
      <c r="C8" s="14" t="s">
        <v>66</v>
      </c>
      <c r="D8" s="1">
        <v>2</v>
      </c>
    </row>
    <row r="9" spans="2:4" ht="18">
      <c r="B9" s="21"/>
      <c r="C9" s="14" t="s">
        <v>52</v>
      </c>
      <c r="D9" s="1">
        <v>2</v>
      </c>
    </row>
    <row r="10" spans="2:4" ht="18">
      <c r="B10" s="21"/>
      <c r="C10" s="14" t="s">
        <v>53</v>
      </c>
      <c r="D10" s="1">
        <v>4</v>
      </c>
    </row>
    <row r="11" spans="2:4" ht="18">
      <c r="B11" s="22"/>
      <c r="C11" s="14" t="s">
        <v>54</v>
      </c>
      <c r="D11" s="1">
        <v>2</v>
      </c>
    </row>
    <row r="12" spans="2:4" ht="18">
      <c r="B12" s="1" t="s">
        <v>4</v>
      </c>
      <c r="C12" s="14" t="s">
        <v>55</v>
      </c>
      <c r="D12" s="1">
        <v>3</v>
      </c>
    </row>
    <row r="13" spans="2:4" ht="18">
      <c r="B13" s="20" t="s">
        <v>5</v>
      </c>
      <c r="C13" s="14" t="s">
        <v>56</v>
      </c>
      <c r="D13" s="1">
        <v>3</v>
      </c>
    </row>
    <row r="14" spans="2:4" ht="18">
      <c r="B14" s="22"/>
      <c r="C14" s="14" t="s">
        <v>57</v>
      </c>
      <c r="D14" s="1">
        <v>2</v>
      </c>
    </row>
    <row r="15" spans="2:4" ht="18">
      <c r="B15" s="20" t="s">
        <v>6</v>
      </c>
      <c r="C15" s="14" t="s">
        <v>58</v>
      </c>
      <c r="D15" s="1">
        <v>6</v>
      </c>
    </row>
    <row r="16" spans="2:4" ht="18">
      <c r="B16" s="22"/>
      <c r="C16" s="14" t="s">
        <v>59</v>
      </c>
      <c r="D16" s="1">
        <v>2</v>
      </c>
    </row>
    <row r="17" spans="2:4" ht="18">
      <c r="B17" s="1" t="s">
        <v>7</v>
      </c>
      <c r="C17" s="14" t="s">
        <v>60</v>
      </c>
      <c r="D17" s="1">
        <v>7</v>
      </c>
    </row>
    <row r="18" spans="2:4" ht="18">
      <c r="B18" s="1" t="s">
        <v>8</v>
      </c>
      <c r="C18" s="14" t="s">
        <v>61</v>
      </c>
      <c r="D18" s="1">
        <v>7</v>
      </c>
    </row>
    <row r="19" spans="2:4" ht="18">
      <c r="B19" s="1" t="s">
        <v>9</v>
      </c>
      <c r="C19" s="14" t="s">
        <v>62</v>
      </c>
      <c r="D19" s="1">
        <v>14</v>
      </c>
    </row>
    <row r="20" spans="2:4" ht="18">
      <c r="B20" s="20" t="s">
        <v>10</v>
      </c>
      <c r="C20" s="14" t="s">
        <v>63</v>
      </c>
      <c r="D20" s="1">
        <v>1</v>
      </c>
    </row>
    <row r="21" spans="2:4" ht="18">
      <c r="B21" s="21"/>
      <c r="C21" s="14" t="s">
        <v>64</v>
      </c>
      <c r="D21" s="1">
        <v>1</v>
      </c>
    </row>
    <row r="22" spans="2:4" ht="18">
      <c r="B22" s="21"/>
      <c r="C22" s="14" t="s">
        <v>65</v>
      </c>
      <c r="D22" s="1">
        <v>3</v>
      </c>
    </row>
    <row r="23" spans="2:4" ht="18">
      <c r="B23" s="21"/>
      <c r="C23" s="14" t="s">
        <v>66</v>
      </c>
      <c r="D23" s="1">
        <v>1</v>
      </c>
    </row>
    <row r="24" spans="2:4" ht="18">
      <c r="B24" s="21"/>
      <c r="C24" s="14" t="s">
        <v>67</v>
      </c>
      <c r="D24" s="1">
        <v>2</v>
      </c>
    </row>
    <row r="25" spans="2:4" ht="18">
      <c r="B25" s="21"/>
      <c r="C25" s="14" t="s">
        <v>69</v>
      </c>
      <c r="D25" s="1">
        <v>6</v>
      </c>
    </row>
    <row r="26" spans="2:4" ht="18">
      <c r="B26" s="22"/>
      <c r="C26" s="14" t="s">
        <v>68</v>
      </c>
      <c r="D26" s="1">
        <v>1</v>
      </c>
    </row>
    <row r="27" spans="2:4" ht="18">
      <c r="B27" s="1" t="s">
        <v>12</v>
      </c>
      <c r="C27" s="14" t="s">
        <v>70</v>
      </c>
      <c r="D27" s="1">
        <v>7</v>
      </c>
    </row>
    <row r="28" spans="2:4" ht="18">
      <c r="B28" s="20" t="s">
        <v>13</v>
      </c>
      <c r="C28" s="14" t="s">
        <v>71</v>
      </c>
      <c r="D28" s="1">
        <v>14</v>
      </c>
    </row>
    <row r="29" spans="2:4" ht="18">
      <c r="B29" s="21"/>
      <c r="C29" s="14" t="s">
        <v>72</v>
      </c>
      <c r="D29" s="1">
        <v>3</v>
      </c>
    </row>
    <row r="30" spans="2:4" ht="18">
      <c r="B30" s="22"/>
      <c r="C30" s="14" t="s">
        <v>73</v>
      </c>
      <c r="D30" s="1">
        <v>2</v>
      </c>
    </row>
    <row r="31" spans="2:4" ht="18">
      <c r="B31" s="20" t="s">
        <v>14</v>
      </c>
      <c r="C31" s="14" t="s">
        <v>74</v>
      </c>
      <c r="D31" s="1">
        <v>1</v>
      </c>
    </row>
    <row r="32" spans="2:4" ht="18">
      <c r="B32" s="22"/>
      <c r="C32" s="14" t="s">
        <v>75</v>
      </c>
      <c r="D32" s="1">
        <v>3</v>
      </c>
    </row>
    <row r="33" spans="2:4" ht="18">
      <c r="B33" s="20" t="s">
        <v>15</v>
      </c>
      <c r="C33" s="14" t="s">
        <v>16</v>
      </c>
      <c r="D33" s="1">
        <v>3</v>
      </c>
    </row>
    <row r="34" spans="2:4" ht="18">
      <c r="B34" s="22"/>
      <c r="C34" s="14" t="s">
        <v>17</v>
      </c>
      <c r="D34" s="1">
        <v>3</v>
      </c>
    </row>
    <row r="35" spans="2:4" ht="18">
      <c r="B35" s="1" t="s">
        <v>40</v>
      </c>
      <c r="C35" s="14" t="s">
        <v>16</v>
      </c>
      <c r="D35" s="1">
        <v>9</v>
      </c>
    </row>
    <row r="36" spans="2:4" ht="18">
      <c r="B36" s="20" t="s">
        <v>18</v>
      </c>
      <c r="C36" s="14" t="s">
        <v>16</v>
      </c>
      <c r="D36" s="1">
        <v>1</v>
      </c>
    </row>
    <row r="37" spans="2:4" ht="18">
      <c r="B37" s="22"/>
      <c r="C37" s="14" t="s">
        <v>17</v>
      </c>
      <c r="D37" s="1">
        <v>4</v>
      </c>
    </row>
    <row r="38" spans="2:4" ht="18">
      <c r="B38" s="20" t="s">
        <v>19</v>
      </c>
      <c r="C38" s="14" t="s">
        <v>76</v>
      </c>
      <c r="D38" s="1">
        <v>7</v>
      </c>
    </row>
    <row r="39" spans="2:4" ht="18">
      <c r="B39" s="22"/>
      <c r="C39" s="14" t="s">
        <v>77</v>
      </c>
      <c r="D39" s="1">
        <v>7</v>
      </c>
    </row>
    <row r="40" spans="2:4" ht="18">
      <c r="B40" s="1" t="s">
        <v>20</v>
      </c>
      <c r="C40" s="14" t="s">
        <v>78</v>
      </c>
      <c r="D40" s="1">
        <v>7</v>
      </c>
    </row>
    <row r="41" spans="2:4" ht="18">
      <c r="B41" s="1" t="s">
        <v>21</v>
      </c>
      <c r="C41" s="14" t="s">
        <v>51</v>
      </c>
      <c r="D41" s="1">
        <v>14</v>
      </c>
    </row>
    <row r="42" spans="2:4" ht="18">
      <c r="B42" s="20" t="s">
        <v>22</v>
      </c>
      <c r="C42" s="14" t="s">
        <v>51</v>
      </c>
      <c r="D42" s="1">
        <v>7</v>
      </c>
    </row>
    <row r="43" spans="2:4" ht="18">
      <c r="B43" s="22"/>
      <c r="C43" s="14" t="s">
        <v>11</v>
      </c>
      <c r="D43" s="1">
        <v>6</v>
      </c>
    </row>
    <row r="44" spans="2:4" ht="18">
      <c r="B44" s="1" t="s">
        <v>23</v>
      </c>
      <c r="C44" s="14" t="s">
        <v>79</v>
      </c>
      <c r="D44" s="1">
        <v>4</v>
      </c>
    </row>
    <row r="45" spans="2:4" ht="18">
      <c r="B45" s="1" t="s">
        <v>24</v>
      </c>
      <c r="C45" s="14" t="s">
        <v>80</v>
      </c>
      <c r="D45" s="1">
        <v>5</v>
      </c>
    </row>
    <row r="46" spans="2:4" ht="18">
      <c r="B46" s="20" t="s">
        <v>25</v>
      </c>
      <c r="C46" s="14" t="s">
        <v>27</v>
      </c>
      <c r="D46" s="1">
        <v>28</v>
      </c>
    </row>
    <row r="47" spans="2:4" ht="18">
      <c r="B47" s="22"/>
      <c r="C47" s="14" t="s">
        <v>81</v>
      </c>
      <c r="D47" s="1">
        <v>10</v>
      </c>
    </row>
    <row r="48" spans="2:4" ht="18">
      <c r="B48" s="1" t="s">
        <v>26</v>
      </c>
      <c r="C48" s="14" t="s">
        <v>27</v>
      </c>
      <c r="D48" s="1">
        <v>6</v>
      </c>
    </row>
    <row r="49" spans="2:4" ht="18">
      <c r="B49" s="1" t="s">
        <v>28</v>
      </c>
      <c r="C49" s="14" t="s">
        <v>27</v>
      </c>
      <c r="D49" s="1">
        <v>7</v>
      </c>
    </row>
    <row r="50" spans="2:4" ht="18">
      <c r="B50" s="1" t="s">
        <v>29</v>
      </c>
      <c r="C50" s="14" t="s">
        <v>82</v>
      </c>
      <c r="D50" s="1">
        <v>2</v>
      </c>
    </row>
    <row r="51" spans="2:4" ht="18">
      <c r="B51" s="20" t="s">
        <v>30</v>
      </c>
      <c r="C51" s="14" t="s">
        <v>82</v>
      </c>
      <c r="D51" s="1">
        <v>5</v>
      </c>
    </row>
    <row r="52" spans="2:4" ht="18">
      <c r="B52" s="22"/>
      <c r="C52" s="14" t="s">
        <v>83</v>
      </c>
      <c r="D52" s="1">
        <v>1</v>
      </c>
    </row>
    <row r="53" spans="2:4" ht="18">
      <c r="B53" s="20" t="s">
        <v>31</v>
      </c>
      <c r="C53" s="14" t="s">
        <v>82</v>
      </c>
      <c r="D53" s="1">
        <v>4</v>
      </c>
    </row>
    <row r="54" spans="2:4" ht="18">
      <c r="B54" s="21"/>
      <c r="C54" s="14" t="s">
        <v>84</v>
      </c>
      <c r="D54" s="1">
        <v>2</v>
      </c>
    </row>
    <row r="55" spans="2:4" ht="18">
      <c r="B55" s="21"/>
      <c r="C55" s="14" t="s">
        <v>85</v>
      </c>
      <c r="D55" s="1">
        <v>1</v>
      </c>
    </row>
    <row r="56" spans="2:4" ht="18">
      <c r="B56" s="22"/>
      <c r="C56" s="14" t="s">
        <v>86</v>
      </c>
      <c r="D56" s="1">
        <v>1</v>
      </c>
    </row>
    <row r="57" spans="2:4" ht="18">
      <c r="B57" s="1" t="s">
        <v>32</v>
      </c>
      <c r="C57" s="14" t="s">
        <v>87</v>
      </c>
      <c r="D57" s="3">
        <v>3</v>
      </c>
    </row>
    <row r="58" spans="2:4" ht="18">
      <c r="B58" s="1" t="s">
        <v>33</v>
      </c>
      <c r="C58" s="14" t="s">
        <v>88</v>
      </c>
      <c r="D58" s="1">
        <v>7</v>
      </c>
    </row>
    <row r="59" spans="2:4" ht="18">
      <c r="B59" s="1" t="s">
        <v>34</v>
      </c>
      <c r="C59" s="14" t="s">
        <v>89</v>
      </c>
      <c r="D59" s="1">
        <v>3</v>
      </c>
    </row>
    <row r="60" spans="2:4" ht="18">
      <c r="B60" s="20" t="s">
        <v>35</v>
      </c>
      <c r="C60" s="14" t="s">
        <v>36</v>
      </c>
      <c r="D60" s="1">
        <v>8</v>
      </c>
    </row>
    <row r="61" spans="2:4" ht="18">
      <c r="B61" s="21"/>
      <c r="C61" s="14" t="s">
        <v>90</v>
      </c>
      <c r="D61" s="1">
        <v>1</v>
      </c>
    </row>
    <row r="62" spans="2:4" ht="18">
      <c r="B62" s="22"/>
      <c r="C62" s="14" t="s">
        <v>71</v>
      </c>
      <c r="D62" s="1">
        <v>5</v>
      </c>
    </row>
    <row r="63" spans="2:4" ht="18">
      <c r="B63" s="20" t="s">
        <v>37</v>
      </c>
      <c r="C63" s="14" t="s">
        <v>91</v>
      </c>
      <c r="D63" s="1">
        <v>2</v>
      </c>
    </row>
    <row r="64" spans="2:4" ht="18">
      <c r="B64" s="21"/>
      <c r="C64" s="14" t="s">
        <v>92</v>
      </c>
      <c r="D64" s="1">
        <v>2</v>
      </c>
    </row>
    <row r="65" spans="2:4" ht="18">
      <c r="B65" s="21"/>
      <c r="C65" s="14" t="s">
        <v>38</v>
      </c>
      <c r="D65" s="1">
        <v>2</v>
      </c>
    </row>
    <row r="66" spans="2:4" ht="18">
      <c r="B66" s="22"/>
      <c r="C66" s="14" t="s">
        <v>93</v>
      </c>
      <c r="D66" s="1">
        <v>2</v>
      </c>
    </row>
    <row r="67" spans="2:4" ht="18">
      <c r="B67" s="20" t="s">
        <v>39</v>
      </c>
      <c r="C67" s="14" t="s">
        <v>102</v>
      </c>
      <c r="D67" s="1">
        <v>1</v>
      </c>
    </row>
    <row r="68" spans="2:4" ht="18">
      <c r="B68" s="21"/>
      <c r="C68" s="14" t="s">
        <v>101</v>
      </c>
      <c r="D68" s="1">
        <v>3</v>
      </c>
    </row>
    <row r="69" spans="2:4" ht="18">
      <c r="B69" s="21"/>
      <c r="C69" s="14" t="s">
        <v>100</v>
      </c>
      <c r="D69" s="1">
        <v>1</v>
      </c>
    </row>
    <row r="70" spans="2:4" ht="18">
      <c r="B70" s="21"/>
      <c r="C70" s="14" t="s">
        <v>99</v>
      </c>
      <c r="D70" s="1">
        <v>1</v>
      </c>
    </row>
    <row r="71" spans="2:4" ht="18">
      <c r="B71" s="21"/>
      <c r="C71" s="14" t="s">
        <v>98</v>
      </c>
      <c r="D71" s="1">
        <v>1</v>
      </c>
    </row>
    <row r="72" spans="2:4" ht="18">
      <c r="B72" s="21"/>
      <c r="C72" s="14" t="s">
        <v>97</v>
      </c>
      <c r="D72" s="1">
        <v>1</v>
      </c>
    </row>
    <row r="73" spans="2:4" ht="18">
      <c r="B73" s="21"/>
      <c r="C73" s="14" t="s">
        <v>96</v>
      </c>
      <c r="D73" s="1">
        <v>1</v>
      </c>
    </row>
    <row r="74" spans="2:4" ht="18">
      <c r="B74" s="21"/>
      <c r="C74" s="14" t="s">
        <v>95</v>
      </c>
      <c r="D74" s="1">
        <v>1</v>
      </c>
    </row>
    <row r="75" spans="2:4" ht="18">
      <c r="B75" s="22"/>
      <c r="C75" s="14" t="s">
        <v>94</v>
      </c>
      <c r="D75" s="1">
        <v>1</v>
      </c>
    </row>
    <row r="78" spans="2:4">
      <c r="B78" s="23" t="s">
        <v>49</v>
      </c>
      <c r="C78" s="23"/>
      <c r="D78" s="23"/>
    </row>
  </sheetData>
  <mergeCells count="18">
    <mergeCell ref="B78:D78"/>
    <mergeCell ref="B51:B52"/>
    <mergeCell ref="B5:B11"/>
    <mergeCell ref="B13:B14"/>
    <mergeCell ref="B15:B16"/>
    <mergeCell ref="B20:B26"/>
    <mergeCell ref="B28:B30"/>
    <mergeCell ref="B31:B32"/>
    <mergeCell ref="B33:B34"/>
    <mergeCell ref="B36:B37"/>
    <mergeCell ref="B38:B39"/>
    <mergeCell ref="B42:B43"/>
    <mergeCell ref="B46:B47"/>
    <mergeCell ref="B2:D2"/>
    <mergeCell ref="B53:B56"/>
    <mergeCell ref="B60:B62"/>
    <mergeCell ref="B63:B66"/>
    <mergeCell ref="B67:B7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workbookViewId="0">
      <selection activeCell="B3" sqref="B3:E3"/>
    </sheetView>
  </sheetViews>
  <sheetFormatPr defaultRowHeight="15"/>
  <cols>
    <col min="2" max="2" width="43.42578125" customWidth="1"/>
    <col min="3" max="3" width="15" customWidth="1"/>
    <col min="4" max="4" width="14.5703125" customWidth="1"/>
    <col min="5" max="5" width="16.7109375" customWidth="1"/>
    <col min="7" max="7" width="10.7109375" bestFit="1" customWidth="1"/>
    <col min="8" max="8" width="12.28515625" bestFit="1" customWidth="1"/>
    <col min="10" max="11" width="10.28515625" bestFit="1" customWidth="1"/>
  </cols>
  <sheetData>
    <row r="3" spans="2:5" ht="35.25" customHeight="1">
      <c r="B3" s="24" t="s">
        <v>41</v>
      </c>
      <c r="C3" s="25"/>
      <c r="D3" s="25"/>
      <c r="E3" s="26"/>
    </row>
    <row r="4" spans="2:5" ht="30">
      <c r="B4" s="4" t="s">
        <v>47</v>
      </c>
      <c r="C4" s="17" t="s">
        <v>108</v>
      </c>
      <c r="D4" s="17" t="s">
        <v>109</v>
      </c>
      <c r="E4" s="4" t="s">
        <v>48</v>
      </c>
    </row>
    <row r="5" spans="2:5">
      <c r="B5" s="9" t="s">
        <v>46</v>
      </c>
      <c r="C5" s="12">
        <f>SUM(C6:C9)</f>
        <v>278076</v>
      </c>
      <c r="D5" s="12">
        <f>SUM(D6:D9)</f>
        <v>352140</v>
      </c>
      <c r="E5" s="10">
        <f>D5/C5-1</f>
        <v>0.26634445259569328</v>
      </c>
    </row>
    <row r="6" spans="2:5">
      <c r="B6" s="8" t="s">
        <v>42</v>
      </c>
      <c r="C6" s="27">
        <v>215840</v>
      </c>
      <c r="D6" s="27">
        <v>261508</v>
      </c>
      <c r="E6" s="18">
        <f t="shared" ref="E6:E9" si="0">D6/C6-1</f>
        <v>0.21158265381764263</v>
      </c>
    </row>
    <row r="7" spans="2:5">
      <c r="B7" s="8" t="s">
        <v>43</v>
      </c>
      <c r="C7" s="27">
        <v>39814</v>
      </c>
      <c r="D7" s="27">
        <v>60941</v>
      </c>
      <c r="E7" s="18">
        <f t="shared" si="0"/>
        <v>0.53064248756718735</v>
      </c>
    </row>
    <row r="8" spans="2:5">
      <c r="B8" s="8" t="s">
        <v>45</v>
      </c>
      <c r="C8" s="27">
        <v>21792</v>
      </c>
      <c r="D8" s="27">
        <v>29396</v>
      </c>
      <c r="E8" s="18">
        <f t="shared" si="0"/>
        <v>0.34893538913362709</v>
      </c>
    </row>
    <row r="9" spans="2:5">
      <c r="B9" s="8" t="s">
        <v>44</v>
      </c>
      <c r="C9" s="27">
        <v>630</v>
      </c>
      <c r="D9" s="27">
        <v>295</v>
      </c>
      <c r="E9" s="18">
        <f t="shared" si="0"/>
        <v>-0.53174603174603174</v>
      </c>
    </row>
    <row r="10" spans="2:5">
      <c r="C10" s="5"/>
      <c r="D10" s="5"/>
    </row>
    <row r="12" spans="2:5" ht="33.75" customHeight="1">
      <c r="B12" s="24" t="s">
        <v>105</v>
      </c>
      <c r="C12" s="25"/>
      <c r="D12" s="25"/>
      <c r="E12" s="26"/>
    </row>
    <row r="13" spans="2:5" ht="30">
      <c r="B13" s="4" t="s">
        <v>47</v>
      </c>
      <c r="C13" s="17" t="s">
        <v>108</v>
      </c>
      <c r="D13" s="17" t="s">
        <v>109</v>
      </c>
      <c r="E13" s="4" t="s">
        <v>48</v>
      </c>
    </row>
    <row r="14" spans="2:5">
      <c r="B14" s="9" t="s">
        <v>46</v>
      </c>
      <c r="C14" s="12">
        <f>SUM(C15:C18)</f>
        <v>1372</v>
      </c>
      <c r="D14" s="12">
        <f>SUM(D15:D18)</f>
        <v>1475</v>
      </c>
      <c r="E14" s="10">
        <f>D14/C14-1</f>
        <v>7.5072886297376185E-2</v>
      </c>
    </row>
    <row r="15" spans="2:5">
      <c r="B15" s="8" t="s">
        <v>42</v>
      </c>
      <c r="C15" s="27">
        <v>994</v>
      </c>
      <c r="D15" s="27">
        <v>986</v>
      </c>
      <c r="E15" s="18">
        <f t="shared" ref="E15:E18" si="1">D15/C15-1</f>
        <v>-8.0482897384306362E-3</v>
      </c>
    </row>
    <row r="16" spans="2:5">
      <c r="B16" s="8" t="s">
        <v>43</v>
      </c>
      <c r="C16" s="27">
        <v>246</v>
      </c>
      <c r="D16" s="27">
        <v>367</v>
      </c>
      <c r="E16" s="18">
        <f t="shared" si="1"/>
        <v>0.49186991869918706</v>
      </c>
    </row>
    <row r="17" spans="2:5">
      <c r="B17" s="8" t="s">
        <v>45</v>
      </c>
      <c r="C17" s="27">
        <v>105</v>
      </c>
      <c r="D17" s="27">
        <v>111</v>
      </c>
      <c r="E17" s="18">
        <f t="shared" si="1"/>
        <v>5.7142857142857162E-2</v>
      </c>
    </row>
    <row r="18" spans="2:5">
      <c r="B18" s="8" t="s">
        <v>44</v>
      </c>
      <c r="C18" s="27">
        <v>27</v>
      </c>
      <c r="D18" s="27">
        <v>11</v>
      </c>
      <c r="E18" s="18">
        <f t="shared" si="1"/>
        <v>-0.59259259259259256</v>
      </c>
    </row>
    <row r="20" spans="2:5">
      <c r="B20" s="23" t="s">
        <v>49</v>
      </c>
      <c r="C20" s="23"/>
      <c r="D20" s="23"/>
    </row>
  </sheetData>
  <mergeCells count="3">
    <mergeCell ref="B3:E3"/>
    <mergeCell ref="B12:E12"/>
    <mergeCell ref="B20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0"/>
  <sheetViews>
    <sheetView zoomScale="110" zoomScaleNormal="110" workbookViewId="0">
      <selection activeCell="B3" sqref="B3:E3"/>
    </sheetView>
  </sheetViews>
  <sheetFormatPr defaultRowHeight="15"/>
  <cols>
    <col min="2" max="2" width="45.85546875" customWidth="1"/>
    <col min="3" max="3" width="13.7109375" customWidth="1"/>
    <col min="4" max="4" width="14.140625" customWidth="1"/>
    <col min="5" max="5" width="20.28515625" bestFit="1" customWidth="1"/>
    <col min="6" max="6" width="10.28515625" bestFit="1" customWidth="1"/>
    <col min="7" max="7" width="38" customWidth="1"/>
    <col min="8" max="8" width="11.42578125" bestFit="1" customWidth="1"/>
  </cols>
  <sheetData>
    <row r="3" spans="2:5" ht="25.5" customHeight="1">
      <c r="B3" s="24" t="s">
        <v>41</v>
      </c>
      <c r="C3" s="25"/>
      <c r="D3" s="25"/>
      <c r="E3" s="26"/>
    </row>
    <row r="4" spans="2:5" ht="24" customHeight="1">
      <c r="B4" s="4" t="s">
        <v>47</v>
      </c>
      <c r="C4" s="4" t="s">
        <v>103</v>
      </c>
      <c r="D4" s="4" t="s">
        <v>104</v>
      </c>
      <c r="E4" s="4" t="s">
        <v>48</v>
      </c>
    </row>
    <row r="5" spans="2:5">
      <c r="B5" s="9" t="s">
        <v>46</v>
      </c>
      <c r="C5" s="12">
        <f>SUM(C6:C9)</f>
        <v>1170544</v>
      </c>
      <c r="D5" s="12">
        <f>SUM(D6:D9)</f>
        <v>1434968</v>
      </c>
      <c r="E5" s="10">
        <f>D5/C5-1</f>
        <v>0.22589838570784182</v>
      </c>
    </row>
    <row r="6" spans="2:5">
      <c r="B6" s="8" t="s">
        <v>42</v>
      </c>
      <c r="C6" s="27">
        <v>965070</v>
      </c>
      <c r="D6" s="27">
        <v>1154730</v>
      </c>
      <c r="E6" s="7">
        <f>D6/C6-1</f>
        <v>0.19652460443283903</v>
      </c>
    </row>
    <row r="7" spans="2:5">
      <c r="B7" s="8" t="s">
        <v>43</v>
      </c>
      <c r="C7" s="27">
        <v>102801</v>
      </c>
      <c r="D7" s="27">
        <v>153623</v>
      </c>
      <c r="E7" s="7">
        <f t="shared" ref="E7:E9" si="0">D7/C7-1</f>
        <v>0.4943726228344083</v>
      </c>
    </row>
    <row r="8" spans="2:5">
      <c r="B8" s="8" t="s">
        <v>45</v>
      </c>
      <c r="C8" s="27">
        <v>100651</v>
      </c>
      <c r="D8" s="27">
        <v>124826</v>
      </c>
      <c r="E8" s="7">
        <f>D8/C8-1</f>
        <v>0.24018638662308378</v>
      </c>
    </row>
    <row r="9" spans="2:5">
      <c r="B9" s="8" t="s">
        <v>44</v>
      </c>
      <c r="C9" s="27">
        <v>2022</v>
      </c>
      <c r="D9" s="27">
        <v>1789</v>
      </c>
      <c r="E9" s="7">
        <f t="shared" si="0"/>
        <v>-0.1152324431256182</v>
      </c>
    </row>
    <row r="10" spans="2:5">
      <c r="C10" s="5"/>
      <c r="D10" s="5"/>
    </row>
    <row r="12" spans="2:5" ht="29.25" customHeight="1">
      <c r="B12" s="24" t="s">
        <v>105</v>
      </c>
      <c r="C12" s="25"/>
      <c r="D12" s="25"/>
      <c r="E12" s="26"/>
    </row>
    <row r="13" spans="2:5" ht="33" customHeight="1">
      <c r="B13" s="4" t="s">
        <v>47</v>
      </c>
      <c r="C13" s="4" t="s">
        <v>103</v>
      </c>
      <c r="D13" s="4" t="s">
        <v>104</v>
      </c>
      <c r="E13" s="4" t="s">
        <v>48</v>
      </c>
    </row>
    <row r="14" spans="2:5" ht="20.25" customHeight="1">
      <c r="B14" s="9" t="s">
        <v>46</v>
      </c>
      <c r="C14" s="12">
        <f>SUM(C15:C18)</f>
        <v>8153</v>
      </c>
      <c r="D14" s="12">
        <f>SUM(D15:D18)</f>
        <v>8100</v>
      </c>
      <c r="E14" s="10">
        <f>D14/C14-1</f>
        <v>-6.5006745983073877E-3</v>
      </c>
    </row>
    <row r="15" spans="2:5">
      <c r="B15" s="8" t="s">
        <v>42</v>
      </c>
      <c r="C15" s="27">
        <v>6816</v>
      </c>
      <c r="D15" s="27">
        <v>6304</v>
      </c>
      <c r="E15" s="7">
        <f>D15/C15-1</f>
        <v>-7.5117370892018753E-2</v>
      </c>
    </row>
    <row r="16" spans="2:5">
      <c r="B16" s="8" t="s">
        <v>43</v>
      </c>
      <c r="C16" s="27">
        <v>735</v>
      </c>
      <c r="D16" s="27">
        <v>1028</v>
      </c>
      <c r="E16" s="7">
        <f t="shared" ref="E16:E18" si="1">D16/C16-1</f>
        <v>0.39863945578231297</v>
      </c>
    </row>
    <row r="17" spans="2:5">
      <c r="B17" s="8" t="s">
        <v>45</v>
      </c>
      <c r="C17" s="28">
        <v>508</v>
      </c>
      <c r="D17" s="28">
        <v>698</v>
      </c>
      <c r="E17" s="7">
        <f t="shared" si="1"/>
        <v>0.37401574803149606</v>
      </c>
    </row>
    <row r="18" spans="2:5">
      <c r="B18" s="8" t="s">
        <v>44</v>
      </c>
      <c r="C18" s="28">
        <v>94</v>
      </c>
      <c r="D18" s="28">
        <v>70</v>
      </c>
      <c r="E18" s="7">
        <f t="shared" si="1"/>
        <v>-0.25531914893617025</v>
      </c>
    </row>
    <row r="20" spans="2:5">
      <c r="B20" s="23" t="s">
        <v>49</v>
      </c>
      <c r="C20" s="23"/>
      <c r="D20" s="23"/>
    </row>
  </sheetData>
  <mergeCells count="3">
    <mergeCell ref="B20:D20"/>
    <mergeCell ref="B3:E3"/>
    <mergeCell ref="B12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ავიარეისები</vt:lpstr>
      <vt:lpstr>ფრენები და მგზავრები (ივლისი)</vt:lpstr>
      <vt:lpstr>ფრენები და მგზავრები (7 თვე)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2016-08-23T11:24:11Z</dcterms:modified>
</cp:coreProperties>
</file>