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ავიარეისები" sheetId="1" r:id="rId1"/>
    <sheet name="ფრენები და მგზავრები (აპრილი)" sheetId="3" r:id="rId2"/>
    <sheet name="ფრენები და მგზავრები (4 თვე) " sheetId="2" r:id="rId3"/>
  </sheets>
  <calcPr calcId="152511"/>
</workbook>
</file>

<file path=xl/calcChain.xml><?xml version="1.0" encoding="utf-8"?>
<calcChain xmlns="http://schemas.openxmlformats.org/spreadsheetml/2006/main">
  <c r="E16" i="3" l="1"/>
  <c r="C15" i="3"/>
  <c r="D15" i="3"/>
  <c r="C5" i="3"/>
  <c r="E20" i="2"/>
  <c r="D15" i="2"/>
  <c r="C15" i="2"/>
  <c r="E10" i="2"/>
  <c r="D5" i="2"/>
  <c r="C5" i="2"/>
  <c r="E20" i="3"/>
  <c r="E10" i="3"/>
  <c r="D5" i="3"/>
  <c r="F8" i="3"/>
  <c r="E6" i="3"/>
  <c r="E17" i="3"/>
  <c r="E18" i="3"/>
  <c r="E19" i="3"/>
  <c r="E7" i="3"/>
  <c r="E9" i="3"/>
  <c r="E16" i="2"/>
  <c r="E17" i="2"/>
  <c r="E18" i="2"/>
  <c r="E19" i="2"/>
  <c r="E6" i="2"/>
  <c r="E7" i="2"/>
  <c r="E8" i="2"/>
  <c r="E9" i="2"/>
  <c r="F6" i="2"/>
  <c r="F8" i="2"/>
  <c r="F9" i="2"/>
  <c r="F7" i="2"/>
  <c r="F16" i="3"/>
  <c r="F17" i="3"/>
  <c r="F18" i="3"/>
  <c r="F19" i="3"/>
  <c r="F6" i="3"/>
  <c r="F7" i="3"/>
  <c r="F9" i="3"/>
  <c r="F17" i="2"/>
  <c r="F18" i="2"/>
  <c r="F19" i="2"/>
  <c r="F16" i="2"/>
  <c r="E5" i="3" l="1"/>
  <c r="F5" i="3"/>
  <c r="E15" i="2"/>
  <c r="E8" i="3"/>
  <c r="E5" i="2"/>
  <c r="E15" i="3"/>
  <c r="F5" i="2"/>
  <c r="F15" i="3"/>
  <c r="F15" i="2"/>
</calcChain>
</file>

<file path=xl/sharedStrings.xml><?xml version="1.0" encoding="utf-8"?>
<sst xmlns="http://schemas.openxmlformats.org/spreadsheetml/2006/main" count="148" uniqueCount="100">
  <si>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</si>
  <si>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</si>
  <si>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</si>
  <si>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</si>
  <si>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</si>
  <si>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</si>
  <si>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</si>
  <si>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</si>
  <si>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</si>
  <si>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</si>
  <si>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</si>
  <si>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</si>
  <si>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</si>
  <si>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</si>
  <si>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თბილისი-თელ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</si>
  <si>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</si>
  <si>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</si>
  <si>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</si>
  <si>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</si>
  <si>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</si>
  <si>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</si>
  <si>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</si>
  <si>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</si>
  <si>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</si>
  <si>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</si>
  <si>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</si>
  <si>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</si>
  <si>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</si>
  <si>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</si>
  <si>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</si>
  <si>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</si>
  <si>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</si>
  <si>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</si>
  <si>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</si>
  <si>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</si>
  <si>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</si>
  <si>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</si>
  <si>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</si>
  <si>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</si>
  <si>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</si>
  <si>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</si>
  <si>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</si>
  <si>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</si>
  <si>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</si>
  <si>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</si>
  <si>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</si>
  <si>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</si>
  <si>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</si>
  <si>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</si>
  <si>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</si>
  <si>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</si>
  <si>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</si>
  <si>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</si>
  <si>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</si>
  <si>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</si>
  <si>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</si>
  <si>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</si>
  <si>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</si>
  <si>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</si>
  <si>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</si>
  <si>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</si>
  <si>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</si>
  <si>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</si>
  <si>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</si>
  <si>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</si>
  <si>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</si>
  <si>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</si>
  <si>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</si>
  <si>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</si>
  <si>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</si>
  <si>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</si>
  <si>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</si>
  <si>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</si>
  <si>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</si>
  <si>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</si>
  <si>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</si>
  <si>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</si>
  <si>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</si>
  <si>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</si>
  <si>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</si>
  <si>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Taban</t>
  </si>
  <si>
    <t>Zagros</t>
  </si>
  <si>
    <t>თბილისი - შარმაშეიჰი</t>
  </si>
  <si>
    <t>Pobeda</t>
  </si>
  <si>
    <t>თბილისი - როსტოვი</t>
  </si>
  <si>
    <t>AtlasGlobal</t>
  </si>
  <si>
    <t>ამბროლაურის აეროპორტი</t>
  </si>
  <si>
    <t>2016:                             აპრილი</t>
  </si>
  <si>
    <t>2017:                             აპრილი</t>
  </si>
  <si>
    <t>2016: 4 თვე</t>
  </si>
  <si>
    <t>2017: 4 თვე</t>
  </si>
  <si>
    <t>Dart</t>
  </si>
  <si>
    <t>Air Arabia Jordan</t>
  </si>
  <si>
    <t>ბათუმი - თელ ავივი</t>
  </si>
  <si>
    <t>Arkia</t>
  </si>
  <si>
    <t>Israir</t>
  </si>
  <si>
    <t>თბილისი - ნოვოსიბირსკი</t>
  </si>
  <si>
    <t>თბილისი - ამანი</t>
  </si>
  <si>
    <t>ბათუმი - კიევი</t>
  </si>
  <si>
    <t>ავიარეისები აპრილის თვის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</si>
</sst>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0" fillId="0" borderId="0" xfId="2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B2" sqref="B2:D2"/>
    </sheetView>
  </sheetViews>
  <sheetFormatPr defaultRowHeight="15" x14ac:dyDescent="0.25"/>
  <cols>
    <col min="2" max="2" width="28" style="3" customWidth="1"/>
    <col min="3" max="3" width="41.140625" style="12" customWidth="1"/>
    <col min="4" max="4" width="16.28515625" customWidth="1"/>
  </cols>
  <sheetData>
    <row r="1" spans="2:4" ht="19.5" customHeight="1" x14ac:dyDescent="0.25"/>
    <row r="2" spans="2:4" ht="31.5" customHeight="1" x14ac:dyDescent="0.25">
      <c r="B2" s="37" t="s">
        <v>99</v>
      </c>
      <c r="C2" s="37"/>
      <c r="D2" s="37"/>
    </row>
    <row r="4" spans="2:4" ht="33" customHeight="1" x14ac:dyDescent="0.25">
      <c r="B4" s="8" t="s">
        <v>0</v>
      </c>
      <c r="C4" s="10" t="s">
        <v>1</v>
      </c>
      <c r="D4" s="25" t="s">
        <v>2</v>
      </c>
    </row>
    <row r="5" spans="2:4" ht="18" x14ac:dyDescent="0.25">
      <c r="B5" s="34" t="s">
        <v>3</v>
      </c>
      <c r="C5" s="11" t="s">
        <v>41</v>
      </c>
      <c r="D5" s="17">
        <v>7</v>
      </c>
    </row>
    <row r="6" spans="2:4" ht="18" x14ac:dyDescent="0.25">
      <c r="B6" s="38"/>
      <c r="C6" s="11" t="s">
        <v>42</v>
      </c>
      <c r="D6" s="17">
        <v>17</v>
      </c>
    </row>
    <row r="7" spans="2:4" ht="18" x14ac:dyDescent="0.25">
      <c r="B7" s="38"/>
      <c r="C7" s="11" t="s">
        <v>54</v>
      </c>
      <c r="D7" s="17">
        <v>2</v>
      </c>
    </row>
    <row r="8" spans="2:4" ht="18" x14ac:dyDescent="0.25">
      <c r="B8" s="38"/>
      <c r="C8" s="11" t="s">
        <v>43</v>
      </c>
      <c r="D8" s="17">
        <v>2</v>
      </c>
    </row>
    <row r="9" spans="2:4" ht="18" x14ac:dyDescent="0.25">
      <c r="B9" s="38"/>
      <c r="C9" s="11" t="s">
        <v>44</v>
      </c>
      <c r="D9" s="17">
        <v>4</v>
      </c>
    </row>
    <row r="10" spans="2:4" ht="18" x14ac:dyDescent="0.25">
      <c r="B10" s="38"/>
      <c r="C10" s="11" t="s">
        <v>45</v>
      </c>
      <c r="D10" s="17">
        <v>2</v>
      </c>
    </row>
    <row r="11" spans="2:4" ht="18" x14ac:dyDescent="0.25">
      <c r="B11" s="35"/>
      <c r="C11" s="11" t="s">
        <v>56</v>
      </c>
      <c r="D11" s="30">
        <v>7</v>
      </c>
    </row>
    <row r="12" spans="2:4" ht="18" x14ac:dyDescent="0.25">
      <c r="B12" s="17" t="s">
        <v>4</v>
      </c>
      <c r="C12" s="11" t="s">
        <v>77</v>
      </c>
      <c r="D12" s="17">
        <v>2</v>
      </c>
    </row>
    <row r="13" spans="2:4" ht="18" x14ac:dyDescent="0.25">
      <c r="B13" s="20" t="s">
        <v>5</v>
      </c>
      <c r="C13" s="11" t="s">
        <v>46</v>
      </c>
      <c r="D13" s="17">
        <v>2</v>
      </c>
    </row>
    <row r="14" spans="2:4" ht="18" x14ac:dyDescent="0.25">
      <c r="B14" s="36" t="s">
        <v>6</v>
      </c>
      <c r="C14" s="11" t="s">
        <v>47</v>
      </c>
      <c r="D14" s="17">
        <v>5</v>
      </c>
    </row>
    <row r="15" spans="2:4" ht="18" x14ac:dyDescent="0.25">
      <c r="B15" s="36"/>
      <c r="C15" s="11" t="s">
        <v>48</v>
      </c>
      <c r="D15" s="17">
        <v>2</v>
      </c>
    </row>
    <row r="16" spans="2:4" ht="18" x14ac:dyDescent="0.25">
      <c r="B16" s="17" t="s">
        <v>7</v>
      </c>
      <c r="C16" s="11" t="s">
        <v>49</v>
      </c>
      <c r="D16" s="17">
        <v>8</v>
      </c>
    </row>
    <row r="17" spans="2:4" ht="18" x14ac:dyDescent="0.25">
      <c r="B17" s="17" t="s">
        <v>8</v>
      </c>
      <c r="C17" s="11" t="s">
        <v>50</v>
      </c>
      <c r="D17" s="17">
        <v>11</v>
      </c>
    </row>
    <row r="18" spans="2:4" ht="18" x14ac:dyDescent="0.25">
      <c r="B18" s="17" t="s">
        <v>9</v>
      </c>
      <c r="C18" s="11" t="s">
        <v>51</v>
      </c>
      <c r="D18" s="17">
        <v>21</v>
      </c>
    </row>
    <row r="19" spans="2:4" ht="18" x14ac:dyDescent="0.25">
      <c r="B19" s="34" t="s">
        <v>10</v>
      </c>
      <c r="C19" s="11" t="s">
        <v>52</v>
      </c>
      <c r="D19" s="17">
        <v>2</v>
      </c>
    </row>
    <row r="20" spans="2:4" ht="18" x14ac:dyDescent="0.25">
      <c r="B20" s="38"/>
      <c r="C20" s="11" t="s">
        <v>53</v>
      </c>
      <c r="D20" s="17">
        <v>1</v>
      </c>
    </row>
    <row r="21" spans="2:4" ht="18" x14ac:dyDescent="0.25">
      <c r="B21" s="35"/>
      <c r="C21" s="11" t="s">
        <v>54</v>
      </c>
      <c r="D21" s="17">
        <v>3</v>
      </c>
    </row>
    <row r="22" spans="2:4" ht="18" x14ac:dyDescent="0.25">
      <c r="B22" s="17" t="s">
        <v>12</v>
      </c>
      <c r="C22" s="11" t="s">
        <v>55</v>
      </c>
      <c r="D22" s="17">
        <v>7</v>
      </c>
    </row>
    <row r="23" spans="2:4" ht="18" x14ac:dyDescent="0.25">
      <c r="B23" s="36" t="s">
        <v>13</v>
      </c>
      <c r="C23" s="11" t="s">
        <v>56</v>
      </c>
      <c r="D23" s="17">
        <v>14</v>
      </c>
    </row>
    <row r="24" spans="2:4" ht="18" x14ac:dyDescent="0.25">
      <c r="B24" s="36"/>
      <c r="C24" s="11" t="s">
        <v>57</v>
      </c>
      <c r="D24" s="17">
        <v>7</v>
      </c>
    </row>
    <row r="25" spans="2:4" ht="18" x14ac:dyDescent="0.25">
      <c r="B25" s="36"/>
      <c r="C25" s="11" t="s">
        <v>58</v>
      </c>
      <c r="D25" s="17">
        <v>2</v>
      </c>
    </row>
    <row r="26" spans="2:4" ht="18" x14ac:dyDescent="0.25">
      <c r="B26" s="30" t="s">
        <v>94</v>
      </c>
      <c r="C26" s="11" t="s">
        <v>93</v>
      </c>
      <c r="D26" s="30">
        <v>2</v>
      </c>
    </row>
    <row r="27" spans="2:4" ht="18" x14ac:dyDescent="0.25">
      <c r="B27" s="32" t="s">
        <v>15</v>
      </c>
      <c r="C27" s="29" t="s">
        <v>14</v>
      </c>
      <c r="D27" s="28">
        <v>4</v>
      </c>
    </row>
    <row r="28" spans="2:4" ht="18" x14ac:dyDescent="0.25">
      <c r="B28" s="33"/>
      <c r="C28" s="29" t="s">
        <v>93</v>
      </c>
      <c r="D28" s="28">
        <v>4</v>
      </c>
    </row>
    <row r="29" spans="2:4" ht="18" x14ac:dyDescent="0.25">
      <c r="B29" s="30" t="s">
        <v>95</v>
      </c>
      <c r="C29" s="29" t="s">
        <v>93</v>
      </c>
      <c r="D29" s="28">
        <v>1</v>
      </c>
    </row>
    <row r="30" spans="2:4" ht="18" x14ac:dyDescent="0.25">
      <c r="B30" s="36" t="s">
        <v>16</v>
      </c>
      <c r="C30" s="11" t="s">
        <v>59</v>
      </c>
      <c r="D30" s="17">
        <v>7</v>
      </c>
    </row>
    <row r="31" spans="2:4" ht="18" x14ac:dyDescent="0.25">
      <c r="B31" s="36"/>
      <c r="C31" s="11" t="s">
        <v>60</v>
      </c>
      <c r="D31" s="17">
        <v>2</v>
      </c>
    </row>
    <row r="32" spans="2:4" ht="18" x14ac:dyDescent="0.25">
      <c r="B32" s="17" t="s">
        <v>17</v>
      </c>
      <c r="C32" s="11" t="s">
        <v>61</v>
      </c>
      <c r="D32" s="17">
        <v>7</v>
      </c>
    </row>
    <row r="33" spans="2:4" ht="18" x14ac:dyDescent="0.25">
      <c r="B33" s="17" t="s">
        <v>18</v>
      </c>
      <c r="C33" s="11" t="s">
        <v>42</v>
      </c>
      <c r="D33" s="17">
        <v>14</v>
      </c>
    </row>
    <row r="34" spans="2:4" ht="18" x14ac:dyDescent="0.25">
      <c r="B34" s="36" t="s">
        <v>19</v>
      </c>
      <c r="C34" s="11" t="s">
        <v>42</v>
      </c>
      <c r="D34" s="17">
        <v>7</v>
      </c>
    </row>
    <row r="35" spans="2:4" ht="18" x14ac:dyDescent="0.25">
      <c r="B35" s="36"/>
      <c r="C35" s="11" t="s">
        <v>96</v>
      </c>
      <c r="D35" s="30">
        <v>1</v>
      </c>
    </row>
    <row r="36" spans="2:4" ht="18" x14ac:dyDescent="0.25">
      <c r="B36" s="36"/>
      <c r="C36" s="11" t="s">
        <v>11</v>
      </c>
      <c r="D36" s="17">
        <v>1</v>
      </c>
    </row>
    <row r="37" spans="2:4" ht="18" x14ac:dyDescent="0.25">
      <c r="B37" s="30" t="s">
        <v>91</v>
      </c>
      <c r="C37" s="11" t="s">
        <v>56</v>
      </c>
      <c r="D37" s="30">
        <v>3</v>
      </c>
    </row>
    <row r="38" spans="2:4" ht="18" x14ac:dyDescent="0.25">
      <c r="B38" s="17" t="s">
        <v>20</v>
      </c>
      <c r="C38" s="11" t="s">
        <v>62</v>
      </c>
      <c r="D38" s="17">
        <v>3</v>
      </c>
    </row>
    <row r="39" spans="2:4" ht="18" x14ac:dyDescent="0.25">
      <c r="B39" s="17" t="s">
        <v>21</v>
      </c>
      <c r="C39" s="11" t="s">
        <v>63</v>
      </c>
      <c r="D39" s="17">
        <v>3</v>
      </c>
    </row>
    <row r="40" spans="2:4" ht="18" x14ac:dyDescent="0.25">
      <c r="B40" s="36" t="s">
        <v>22</v>
      </c>
      <c r="C40" s="11" t="s">
        <v>23</v>
      </c>
      <c r="D40" s="17">
        <v>28</v>
      </c>
    </row>
    <row r="41" spans="2:4" ht="18" x14ac:dyDescent="0.25">
      <c r="B41" s="36"/>
      <c r="C41" s="11" t="s">
        <v>64</v>
      </c>
      <c r="D41" s="17">
        <v>7</v>
      </c>
    </row>
    <row r="42" spans="2:4" ht="18" x14ac:dyDescent="0.25">
      <c r="B42" s="27" t="s">
        <v>85</v>
      </c>
      <c r="C42" s="11" t="s">
        <v>23</v>
      </c>
      <c r="D42" s="17">
        <v>6</v>
      </c>
    </row>
    <row r="43" spans="2:4" ht="18" x14ac:dyDescent="0.25">
      <c r="B43" s="17" t="s">
        <v>24</v>
      </c>
      <c r="C43" s="11" t="s">
        <v>23</v>
      </c>
      <c r="D43" s="17">
        <v>7</v>
      </c>
    </row>
    <row r="44" spans="2:4" ht="18" x14ac:dyDescent="0.25">
      <c r="B44" s="20" t="s">
        <v>25</v>
      </c>
      <c r="C44" s="11" t="s">
        <v>65</v>
      </c>
      <c r="D44" s="17">
        <v>4</v>
      </c>
    </row>
    <row r="45" spans="2:4" ht="18" x14ac:dyDescent="0.25">
      <c r="B45" s="20" t="s">
        <v>26</v>
      </c>
      <c r="C45" s="11" t="s">
        <v>65</v>
      </c>
      <c r="D45" s="17">
        <v>3</v>
      </c>
    </row>
    <row r="46" spans="2:4" ht="18" x14ac:dyDescent="0.25">
      <c r="B46" s="24" t="s">
        <v>80</v>
      </c>
      <c r="C46" s="11" t="s">
        <v>65</v>
      </c>
      <c r="D46" s="23">
        <v>2</v>
      </c>
    </row>
    <row r="47" spans="2:4" ht="18" x14ac:dyDescent="0.25">
      <c r="B47" s="24" t="s">
        <v>81</v>
      </c>
      <c r="C47" s="11" t="s">
        <v>65</v>
      </c>
      <c r="D47" s="23">
        <v>2</v>
      </c>
    </row>
    <row r="48" spans="2:4" ht="18" x14ac:dyDescent="0.25">
      <c r="B48" s="34" t="s">
        <v>27</v>
      </c>
      <c r="C48" s="11" t="s">
        <v>66</v>
      </c>
      <c r="D48" s="17">
        <v>1</v>
      </c>
    </row>
    <row r="49" spans="2:4" ht="18" x14ac:dyDescent="0.25">
      <c r="B49" s="35"/>
      <c r="C49" s="11" t="s">
        <v>82</v>
      </c>
      <c r="D49" s="23">
        <v>1</v>
      </c>
    </row>
    <row r="50" spans="2:4" ht="18" x14ac:dyDescent="0.25">
      <c r="B50" s="20" t="s">
        <v>28</v>
      </c>
      <c r="C50" s="11" t="s">
        <v>67</v>
      </c>
      <c r="D50" s="17">
        <v>7</v>
      </c>
    </row>
    <row r="51" spans="2:4" ht="18" x14ac:dyDescent="0.25">
      <c r="B51" s="31" t="s">
        <v>92</v>
      </c>
      <c r="C51" s="11" t="s">
        <v>97</v>
      </c>
      <c r="D51" s="30">
        <v>2</v>
      </c>
    </row>
    <row r="52" spans="2:4" ht="18" x14ac:dyDescent="0.25">
      <c r="B52" s="24" t="s">
        <v>83</v>
      </c>
      <c r="C52" s="11" t="s">
        <v>84</v>
      </c>
      <c r="D52" s="23">
        <v>4</v>
      </c>
    </row>
    <row r="53" spans="2:4" ht="18" x14ac:dyDescent="0.25">
      <c r="B53" s="34" t="s">
        <v>29</v>
      </c>
      <c r="C53" s="11" t="s">
        <v>56</v>
      </c>
      <c r="D53" s="23">
        <v>2</v>
      </c>
    </row>
    <row r="54" spans="2:4" ht="18" x14ac:dyDescent="0.25">
      <c r="B54" s="35"/>
      <c r="C54" s="11" t="s">
        <v>98</v>
      </c>
      <c r="D54" s="30">
        <v>1</v>
      </c>
    </row>
    <row r="55" spans="2:4" ht="18" x14ac:dyDescent="0.25">
      <c r="B55" s="36" t="s">
        <v>30</v>
      </c>
      <c r="C55" s="11" t="s">
        <v>68</v>
      </c>
      <c r="D55" s="17">
        <v>2</v>
      </c>
    </row>
    <row r="56" spans="2:4" ht="18" x14ac:dyDescent="0.25">
      <c r="B56" s="36"/>
      <c r="C56" s="11" t="s">
        <v>31</v>
      </c>
      <c r="D56" s="17">
        <v>2</v>
      </c>
    </row>
    <row r="57" spans="2:4" ht="18" x14ac:dyDescent="0.25">
      <c r="B57" s="36"/>
      <c r="C57" s="11" t="s">
        <v>69</v>
      </c>
      <c r="D57" s="17">
        <v>3</v>
      </c>
    </row>
    <row r="58" spans="2:4" ht="18" x14ac:dyDescent="0.25">
      <c r="B58" s="36"/>
      <c r="C58" s="11" t="s">
        <v>70</v>
      </c>
      <c r="D58" s="17">
        <v>2</v>
      </c>
    </row>
    <row r="59" spans="2:4" ht="18" x14ac:dyDescent="0.25">
      <c r="B59" s="36"/>
      <c r="C59" s="11" t="s">
        <v>79</v>
      </c>
      <c r="D59" s="18">
        <v>2</v>
      </c>
    </row>
    <row r="60" spans="2:4" ht="18" x14ac:dyDescent="0.25">
      <c r="B60" s="36"/>
      <c r="C60" s="11" t="s">
        <v>72</v>
      </c>
      <c r="D60" s="18">
        <v>2</v>
      </c>
    </row>
    <row r="61" spans="2:4" ht="18" x14ac:dyDescent="0.25">
      <c r="B61" s="36"/>
      <c r="C61" s="11" t="s">
        <v>73</v>
      </c>
      <c r="D61" s="18">
        <v>2</v>
      </c>
    </row>
    <row r="62" spans="2:4" ht="18" x14ac:dyDescent="0.25">
      <c r="B62" s="36"/>
      <c r="C62" s="11" t="s">
        <v>76</v>
      </c>
      <c r="D62" s="18">
        <v>2</v>
      </c>
    </row>
    <row r="63" spans="2:4" ht="18" x14ac:dyDescent="0.25">
      <c r="B63" s="36"/>
      <c r="C63" s="11" t="s">
        <v>74</v>
      </c>
      <c r="D63" s="18">
        <v>2</v>
      </c>
    </row>
    <row r="64" spans="2:4" ht="18" x14ac:dyDescent="0.25">
      <c r="B64" s="36"/>
      <c r="C64" s="11" t="s">
        <v>75</v>
      </c>
      <c r="D64" s="18">
        <v>2</v>
      </c>
    </row>
    <row r="65" spans="1:2" x14ac:dyDescent="0.25">
      <c r="A65" s="12"/>
      <c r="B65" s="12"/>
    </row>
    <row r="66" spans="1:2" x14ac:dyDescent="0.25">
      <c r="A66" s="12"/>
      <c r="B66" s="12"/>
    </row>
    <row r="67" spans="1:2" x14ac:dyDescent="0.25">
      <c r="B67" s="15" t="s">
        <v>40</v>
      </c>
    </row>
  </sheetData>
  <mergeCells count="12">
    <mergeCell ref="B55:B64"/>
    <mergeCell ref="B27:B28"/>
    <mergeCell ref="B53:B54"/>
    <mergeCell ref="B14:B15"/>
    <mergeCell ref="B2:D2"/>
    <mergeCell ref="B19:B21"/>
    <mergeCell ref="B23:B25"/>
    <mergeCell ref="B5:B11"/>
    <mergeCell ref="B30:B31"/>
    <mergeCell ref="B34:B36"/>
    <mergeCell ref="B40:B41"/>
    <mergeCell ref="B48:B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39" t="s">
        <v>32</v>
      </c>
      <c r="C3" s="40"/>
      <c r="D3" s="40"/>
      <c r="E3" s="40"/>
      <c r="F3" s="41"/>
    </row>
    <row r="4" spans="2:6" ht="30" x14ac:dyDescent="0.25">
      <c r="B4" s="1" t="s">
        <v>38</v>
      </c>
      <c r="C4" s="13" t="s">
        <v>87</v>
      </c>
      <c r="D4" s="13" t="s">
        <v>88</v>
      </c>
      <c r="E4" s="1" t="s">
        <v>78</v>
      </c>
      <c r="F4" s="1" t="s">
        <v>39</v>
      </c>
    </row>
    <row r="5" spans="2:6" x14ac:dyDescent="0.25">
      <c r="B5" s="6" t="s">
        <v>37</v>
      </c>
      <c r="C5" s="9">
        <f>SUM(C6:C10)</f>
        <v>178363</v>
      </c>
      <c r="D5" s="9">
        <f>SUM(D6:D10)</f>
        <v>283009</v>
      </c>
      <c r="E5" s="9">
        <f>D5-C5</f>
        <v>104646</v>
      </c>
      <c r="F5" s="7">
        <f>D5/C5-1</f>
        <v>0.58670239904015964</v>
      </c>
    </row>
    <row r="6" spans="2:6" x14ac:dyDescent="0.25">
      <c r="B6" s="5" t="s">
        <v>33</v>
      </c>
      <c r="C6" s="16">
        <v>148315</v>
      </c>
      <c r="D6" s="16">
        <v>226638</v>
      </c>
      <c r="E6" s="16">
        <f t="shared" ref="E6:E10" si="0">D6-C6</f>
        <v>78323</v>
      </c>
      <c r="F6" s="14">
        <f t="shared" ref="F6:F9" si="1">D6/C6-1</f>
        <v>0.52808549371270597</v>
      </c>
    </row>
    <row r="7" spans="2:6" x14ac:dyDescent="0.25">
      <c r="B7" s="5" t="s">
        <v>34</v>
      </c>
      <c r="C7" s="16">
        <v>12819</v>
      </c>
      <c r="D7" s="16">
        <v>19291</v>
      </c>
      <c r="E7" s="16">
        <f t="shared" si="0"/>
        <v>6472</v>
      </c>
      <c r="F7" s="14">
        <f t="shared" si="1"/>
        <v>0.50487557531788751</v>
      </c>
    </row>
    <row r="8" spans="2:6" x14ac:dyDescent="0.25">
      <c r="B8" s="5" t="s">
        <v>36</v>
      </c>
      <c r="C8" s="16">
        <v>16881</v>
      </c>
      <c r="D8" s="16">
        <v>36528</v>
      </c>
      <c r="E8" s="16">
        <f t="shared" si="0"/>
        <v>19647</v>
      </c>
      <c r="F8" s="14">
        <f t="shared" si="1"/>
        <v>1.1638528523191756</v>
      </c>
    </row>
    <row r="9" spans="2:6" x14ac:dyDescent="0.25">
      <c r="B9" s="5" t="s">
        <v>35</v>
      </c>
      <c r="C9" s="16">
        <v>348</v>
      </c>
      <c r="D9" s="16">
        <v>475</v>
      </c>
      <c r="E9" s="16">
        <f t="shared" si="0"/>
        <v>127</v>
      </c>
      <c r="F9" s="14">
        <f t="shared" si="1"/>
        <v>0.36494252873563227</v>
      </c>
    </row>
    <row r="10" spans="2:6" x14ac:dyDescent="0.25">
      <c r="B10" s="5" t="s">
        <v>86</v>
      </c>
      <c r="C10" s="16">
        <v>0</v>
      </c>
      <c r="D10" s="16">
        <v>77</v>
      </c>
      <c r="E10" s="16">
        <f t="shared" si="0"/>
        <v>77</v>
      </c>
      <c r="F10" s="14"/>
    </row>
    <row r="11" spans="2:6" x14ac:dyDescent="0.25">
      <c r="C11" s="2"/>
      <c r="D11" s="2"/>
      <c r="E11" s="2"/>
    </row>
    <row r="13" spans="2:6" ht="24.75" customHeight="1" x14ac:dyDescent="0.25">
      <c r="B13" s="39" t="s">
        <v>71</v>
      </c>
      <c r="C13" s="40"/>
      <c r="D13" s="40"/>
      <c r="E13" s="40"/>
      <c r="F13" s="41"/>
    </row>
    <row r="14" spans="2:6" ht="30" x14ac:dyDescent="0.25">
      <c r="B14" s="1" t="s">
        <v>38</v>
      </c>
      <c r="C14" s="13" t="s">
        <v>87</v>
      </c>
      <c r="D14" s="13" t="s">
        <v>88</v>
      </c>
      <c r="E14" s="1" t="s">
        <v>78</v>
      </c>
      <c r="F14" s="1" t="s">
        <v>39</v>
      </c>
    </row>
    <row r="15" spans="2:6" x14ac:dyDescent="0.25">
      <c r="B15" s="6" t="s">
        <v>37</v>
      </c>
      <c r="C15" s="9">
        <f>SUM(C16:C20)</f>
        <v>1050</v>
      </c>
      <c r="D15" s="9">
        <f>SUM(D16:D20)</f>
        <v>1431</v>
      </c>
      <c r="E15" s="9">
        <f>D15-C15</f>
        <v>381</v>
      </c>
      <c r="F15" s="7">
        <f>D15/C15-1</f>
        <v>0.36285714285714277</v>
      </c>
    </row>
    <row r="16" spans="2:6" x14ac:dyDescent="0.25">
      <c r="B16" s="5" t="s">
        <v>33</v>
      </c>
      <c r="C16" s="16">
        <v>865</v>
      </c>
      <c r="D16" s="16">
        <v>1171</v>
      </c>
      <c r="E16" s="16">
        <f>D16-C16</f>
        <v>306</v>
      </c>
      <c r="F16" s="14">
        <f t="shared" ref="F16:F19" si="2">D16/C16-1</f>
        <v>0.35375722543352595</v>
      </c>
    </row>
    <row r="17" spans="2:6" x14ac:dyDescent="0.25">
      <c r="B17" s="5" t="s">
        <v>34</v>
      </c>
      <c r="C17" s="16">
        <v>90</v>
      </c>
      <c r="D17" s="16">
        <v>105</v>
      </c>
      <c r="E17" s="16">
        <f t="shared" ref="E17:E20" si="3">D17-C17</f>
        <v>15</v>
      </c>
      <c r="F17" s="14">
        <f t="shared" si="2"/>
        <v>0.16666666666666674</v>
      </c>
    </row>
    <row r="18" spans="2:6" x14ac:dyDescent="0.25">
      <c r="B18" s="5" t="s">
        <v>36</v>
      </c>
      <c r="C18" s="16">
        <v>75</v>
      </c>
      <c r="D18" s="16">
        <v>132</v>
      </c>
      <c r="E18" s="16">
        <f t="shared" si="3"/>
        <v>57</v>
      </c>
      <c r="F18" s="14">
        <f t="shared" si="2"/>
        <v>0.76</v>
      </c>
    </row>
    <row r="19" spans="2:6" x14ac:dyDescent="0.25">
      <c r="B19" s="5" t="s">
        <v>35</v>
      </c>
      <c r="C19" s="16">
        <v>20</v>
      </c>
      <c r="D19" s="16">
        <v>17</v>
      </c>
      <c r="E19" s="16">
        <f t="shared" si="3"/>
        <v>-3</v>
      </c>
      <c r="F19" s="14">
        <f t="shared" si="2"/>
        <v>-0.15000000000000002</v>
      </c>
    </row>
    <row r="20" spans="2:6" x14ac:dyDescent="0.25">
      <c r="B20" s="5" t="s">
        <v>86</v>
      </c>
      <c r="C20" s="16">
        <v>0</v>
      </c>
      <c r="D20" s="16">
        <v>6</v>
      </c>
      <c r="E20" s="16">
        <f t="shared" si="3"/>
        <v>6</v>
      </c>
      <c r="F20" s="14"/>
    </row>
    <row r="22" spans="2:6" x14ac:dyDescent="0.25">
      <c r="B22" s="42" t="s">
        <v>40</v>
      </c>
      <c r="C22" s="42"/>
      <c r="D22" s="42"/>
      <c r="E22" s="19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zoomScale="110" zoomScaleNormal="110" workbookViewId="0">
      <selection activeCell="B3" sqref="B3:F3"/>
    </sheetView>
  </sheetViews>
  <sheetFormatPr defaultRowHeight="15" x14ac:dyDescent="0.2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 x14ac:dyDescent="0.25">
      <c r="B3" s="39" t="s">
        <v>32</v>
      </c>
      <c r="C3" s="40"/>
      <c r="D3" s="40"/>
      <c r="E3" s="40"/>
      <c r="F3" s="41"/>
    </row>
    <row r="4" spans="2:10" ht="24" customHeight="1" x14ac:dyDescent="0.25">
      <c r="B4" s="1" t="s">
        <v>38</v>
      </c>
      <c r="C4" s="1" t="s">
        <v>89</v>
      </c>
      <c r="D4" s="1" t="s">
        <v>90</v>
      </c>
      <c r="E4" s="1" t="s">
        <v>78</v>
      </c>
      <c r="F4" s="1" t="s">
        <v>39</v>
      </c>
    </row>
    <row r="5" spans="2:10" x14ac:dyDescent="0.25">
      <c r="B5" s="6" t="s">
        <v>37</v>
      </c>
      <c r="C5" s="21">
        <f>SUM(C6:C10)</f>
        <v>611322</v>
      </c>
      <c r="D5" s="21">
        <f>SUM(D6:D10)</f>
        <v>904837</v>
      </c>
      <c r="E5" s="21">
        <f>D5-C5</f>
        <v>293515</v>
      </c>
      <c r="F5" s="7">
        <f>D5/C5-1</f>
        <v>0.48013158368257636</v>
      </c>
    </row>
    <row r="6" spans="2:10" x14ac:dyDescent="0.25">
      <c r="B6" s="5" t="s">
        <v>33</v>
      </c>
      <c r="C6" s="16">
        <v>522127</v>
      </c>
      <c r="D6" s="16">
        <v>754783</v>
      </c>
      <c r="E6" s="16">
        <f t="shared" ref="E6:E10" si="0">D6-C6</f>
        <v>232656</v>
      </c>
      <c r="F6" s="4">
        <f>D6/C6-1</f>
        <v>0.44559273893133278</v>
      </c>
    </row>
    <row r="7" spans="2:10" x14ac:dyDescent="0.25">
      <c r="B7" s="5" t="s">
        <v>34</v>
      </c>
      <c r="C7" s="16">
        <v>33570</v>
      </c>
      <c r="D7" s="16">
        <v>42987</v>
      </c>
      <c r="E7" s="16">
        <f t="shared" si="0"/>
        <v>9417</v>
      </c>
      <c r="F7" s="4">
        <f t="shared" ref="F7:F9" si="1">D7/C7-1</f>
        <v>0.28051831992850751</v>
      </c>
    </row>
    <row r="8" spans="2:10" x14ac:dyDescent="0.25">
      <c r="B8" s="5" t="s">
        <v>36</v>
      </c>
      <c r="C8" s="16">
        <v>54592</v>
      </c>
      <c r="D8" s="16">
        <v>104897</v>
      </c>
      <c r="E8" s="16">
        <f t="shared" si="0"/>
        <v>50305</v>
      </c>
      <c r="F8" s="4">
        <f>D8/C8-1</f>
        <v>0.92147201055099659</v>
      </c>
    </row>
    <row r="9" spans="2:10" x14ac:dyDescent="0.25">
      <c r="B9" s="5" t="s">
        <v>35</v>
      </c>
      <c r="C9" s="16">
        <v>1033</v>
      </c>
      <c r="D9" s="16">
        <v>1899</v>
      </c>
      <c r="E9" s="16">
        <f t="shared" si="0"/>
        <v>866</v>
      </c>
      <c r="F9" s="4">
        <f t="shared" si="1"/>
        <v>0.83833494675701847</v>
      </c>
    </row>
    <row r="10" spans="2:10" x14ac:dyDescent="0.25">
      <c r="B10" s="5" t="s">
        <v>86</v>
      </c>
      <c r="C10" s="16">
        <v>0</v>
      </c>
      <c r="D10" s="16">
        <v>271</v>
      </c>
      <c r="E10" s="16">
        <f t="shared" si="0"/>
        <v>271</v>
      </c>
      <c r="F10" s="4"/>
    </row>
    <row r="11" spans="2:10" x14ac:dyDescent="0.25">
      <c r="E11" s="2"/>
    </row>
    <row r="13" spans="2:10" ht="29.25" customHeight="1" x14ac:dyDescent="0.25">
      <c r="B13" s="39" t="s">
        <v>71</v>
      </c>
      <c r="C13" s="40"/>
      <c r="D13" s="40"/>
      <c r="E13" s="40"/>
      <c r="F13" s="41"/>
      <c r="H13" s="22"/>
      <c r="I13" s="22"/>
      <c r="J13" s="22"/>
    </row>
    <row r="14" spans="2:10" ht="33" customHeight="1" x14ac:dyDescent="0.25">
      <c r="B14" s="1" t="s">
        <v>38</v>
      </c>
      <c r="C14" s="1" t="s">
        <v>89</v>
      </c>
      <c r="D14" s="1" t="s">
        <v>90</v>
      </c>
      <c r="E14" s="1" t="s">
        <v>78</v>
      </c>
      <c r="F14" s="1" t="s">
        <v>39</v>
      </c>
      <c r="H14" s="22"/>
      <c r="I14" s="22"/>
      <c r="J14" s="22"/>
    </row>
    <row r="15" spans="2:10" ht="20.25" customHeight="1" x14ac:dyDescent="0.25">
      <c r="B15" s="6" t="s">
        <v>37</v>
      </c>
      <c r="C15" s="21">
        <f>SUM(C16:C20)</f>
        <v>3043</v>
      </c>
      <c r="D15" s="21">
        <f>SUM(D16:D20)</f>
        <v>4969</v>
      </c>
      <c r="E15" s="21">
        <f>D15-C15</f>
        <v>1926</v>
      </c>
      <c r="F15" s="7">
        <f>D15/C15-1</f>
        <v>0.63292803154781474</v>
      </c>
      <c r="H15" s="22"/>
      <c r="I15" s="22"/>
      <c r="J15" s="26"/>
    </row>
    <row r="16" spans="2:10" x14ac:dyDescent="0.25">
      <c r="B16" s="5" t="s">
        <v>33</v>
      </c>
      <c r="C16" s="16">
        <v>2534</v>
      </c>
      <c r="D16" s="16">
        <v>4174</v>
      </c>
      <c r="E16" s="16">
        <f t="shared" ref="E16:E20" si="2">D16-C16</f>
        <v>1640</v>
      </c>
      <c r="F16" s="4">
        <f>D16/C16-1</f>
        <v>0.64719810576164161</v>
      </c>
      <c r="H16" s="22"/>
      <c r="I16" s="22"/>
      <c r="J16" s="22"/>
    </row>
    <row r="17" spans="2:6" x14ac:dyDescent="0.25">
      <c r="B17" s="5" t="s">
        <v>34</v>
      </c>
      <c r="C17" s="16">
        <v>182</v>
      </c>
      <c r="D17" s="16">
        <v>274</v>
      </c>
      <c r="E17" s="16">
        <f t="shared" si="2"/>
        <v>92</v>
      </c>
      <c r="F17" s="4">
        <f t="shared" ref="F17:F19" si="3">D17/C17-1</f>
        <v>0.50549450549450547</v>
      </c>
    </row>
    <row r="18" spans="2:6" x14ac:dyDescent="0.25">
      <c r="B18" s="5" t="s">
        <v>36</v>
      </c>
      <c r="C18" s="16">
        <v>275</v>
      </c>
      <c r="D18" s="16">
        <v>419</v>
      </c>
      <c r="E18" s="16">
        <f t="shared" si="2"/>
        <v>144</v>
      </c>
      <c r="F18" s="4">
        <f t="shared" si="3"/>
        <v>0.52363636363636368</v>
      </c>
    </row>
    <row r="19" spans="2:6" x14ac:dyDescent="0.25">
      <c r="B19" s="5" t="s">
        <v>35</v>
      </c>
      <c r="C19" s="16">
        <v>52</v>
      </c>
      <c r="D19" s="16">
        <v>78</v>
      </c>
      <c r="E19" s="16">
        <f t="shared" si="2"/>
        <v>26</v>
      </c>
      <c r="F19" s="4">
        <f t="shared" si="3"/>
        <v>0.5</v>
      </c>
    </row>
    <row r="20" spans="2:6" x14ac:dyDescent="0.25">
      <c r="B20" s="5" t="s">
        <v>86</v>
      </c>
      <c r="C20" s="16">
        <v>0</v>
      </c>
      <c r="D20" s="16">
        <v>24</v>
      </c>
      <c r="E20" s="16">
        <f t="shared" si="2"/>
        <v>24</v>
      </c>
      <c r="F20" s="4"/>
    </row>
    <row r="23" spans="2:6" x14ac:dyDescent="0.25">
      <c r="B23" s="42" t="s">
        <v>40</v>
      </c>
      <c r="C23" s="42"/>
      <c r="D23" s="42"/>
      <c r="E23" s="19"/>
    </row>
  </sheetData>
  <mergeCells count="3">
    <mergeCell ref="B23:D23"/>
    <mergeCell ref="B3:F3"/>
    <mergeCell ref="B13:F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 (აპრილი)</vt:lpstr>
      <vt:lpstr>ფრენები და მგზავრები (4 თვე)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2017-05-11T06:36:35Z</dcterms:modified>
</cp:coreProperties>
</file>